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ivalcorp-my.sharepoint.com/personal/rmota_carnival_com/Documents/Desktop/"/>
    </mc:Choice>
  </mc:AlternateContent>
  <xr:revisionPtr revIDLastSave="0" documentId="8_{3F8FDE39-86C8-436F-A694-1BDC1AFFFF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RFP Questions" sheetId="15" r:id="rId1"/>
    <sheet name="calcs" sheetId="2" state="hidden" r:id="rId2"/>
  </sheets>
  <definedNames>
    <definedName name="DayRails">StartDateWindow+ROW(#REF!)-1</definedName>
    <definedName name="GridCalc">IFERROR(calcs!$A1/SUMPRODUCT( (#REF!=calcs!$C1)*(#REF!&lt;=calcs!A$31)*((#REF!&gt;=calcs!A$31)+(LEN(#REF!)=0)*(#REF!=calcs!A$31)) ),NA())</definedName>
    <definedName name="StartDate">calcs!$D$28</definedName>
    <definedName name="StartDateWindow">calcs!$D$25</definedName>
    <definedName name="WindowDays">calcs!$D$29</definedName>
    <definedName name="WindowOffset">calcs!$D$26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3" i="2" l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F69" i="2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A33" i="2" l="1"/>
  <c r="A34" i="2" s="1"/>
  <c r="A35" i="2" s="1"/>
  <c r="A36" i="2" s="1"/>
  <c r="A37" i="2" s="1"/>
  <c r="A38" i="2" s="1"/>
  <c r="A39" i="2" s="1"/>
  <c r="A40" i="2" s="1"/>
  <c r="D28" i="2"/>
  <c r="D25" i="2" s="1"/>
  <c r="E14" i="2"/>
  <c r="E13" i="2"/>
  <c r="E12" i="2"/>
  <c r="E11" i="2"/>
  <c r="E10" i="2"/>
  <c r="E9" i="2"/>
  <c r="E8" i="2"/>
  <c r="E7" i="2"/>
  <c r="E6" i="2"/>
  <c r="E31" i="2" l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H55" i="2" s="1"/>
  <c r="AH72" i="2" l="1"/>
  <c r="AH70" i="2"/>
  <c r="AH56" i="2"/>
  <c r="J55" i="2"/>
  <c r="P43" i="2"/>
  <c r="U55" i="2"/>
  <c r="U70" i="2" s="1"/>
  <c r="I55" i="2"/>
  <c r="I43" i="2"/>
  <c r="AB55" i="2"/>
  <c r="P55" i="2"/>
  <c r="P70" i="2" s="1"/>
  <c r="G55" i="2"/>
  <c r="G70" i="2" s="1"/>
  <c r="M55" i="2"/>
  <c r="M70" i="2" s="1"/>
  <c r="J43" i="2"/>
  <c r="N43" i="2"/>
  <c r="U43" i="2"/>
  <c r="AF55" i="2"/>
  <c r="AF70" i="2" s="1"/>
  <c r="AF43" i="2"/>
  <c r="Z43" i="2"/>
  <c r="T43" i="2"/>
  <c r="AG43" i="2"/>
  <c r="Y43" i="2"/>
  <c r="Z55" i="2"/>
  <c r="AB43" i="2"/>
  <c r="AA43" i="2"/>
  <c r="S43" i="2"/>
  <c r="T55" i="2"/>
  <c r="M43" i="2"/>
  <c r="V43" i="2"/>
  <c r="O43" i="2"/>
  <c r="G43" i="2"/>
  <c r="H55" i="2"/>
  <c r="H70" i="2" s="1"/>
  <c r="L55" i="2"/>
  <c r="AD55" i="2"/>
  <c r="X55" i="2"/>
  <c r="R55" i="2"/>
  <c r="R70" i="2" s="1"/>
  <c r="V55" i="2"/>
  <c r="V70" i="2" s="1"/>
  <c r="Y55" i="2"/>
  <c r="O55" i="2"/>
  <c r="N55" i="2"/>
  <c r="N70" i="2" s="1"/>
  <c r="H43" i="2"/>
  <c r="F55" i="2"/>
  <c r="S55" i="2"/>
  <c r="X43" i="2"/>
  <c r="AD43" i="2"/>
  <c r="R43" i="2"/>
  <c r="AG55" i="2"/>
  <c r="AG70" i="2" s="1"/>
  <c r="L43" i="2"/>
  <c r="AA55" i="2"/>
  <c r="F43" i="2"/>
  <c r="K43" i="2"/>
  <c r="AE55" i="2"/>
  <c r="AC43" i="2"/>
  <c r="W43" i="2"/>
  <c r="E43" i="2"/>
  <c r="AH43" i="2"/>
  <c r="Q55" i="2"/>
  <c r="AE43" i="2"/>
  <c r="K55" i="2"/>
  <c r="E55" i="2"/>
  <c r="Q43" i="2"/>
  <c r="W55" i="2"/>
  <c r="W70" i="2" s="1"/>
  <c r="AC55" i="2"/>
  <c r="AC70" i="2" s="1"/>
  <c r="AI31" i="2"/>
  <c r="P56" i="2" l="1"/>
  <c r="AA72" i="2"/>
  <c r="AA70" i="2"/>
  <c r="E72" i="2"/>
  <c r="E70" i="2"/>
  <c r="F72" i="2"/>
  <c r="F70" i="2"/>
  <c r="J56" i="2"/>
  <c r="J70" i="2"/>
  <c r="AE72" i="2"/>
  <c r="AE70" i="2"/>
  <c r="AD72" i="2"/>
  <c r="AD70" i="2"/>
  <c r="AB72" i="2"/>
  <c r="AB70" i="2"/>
  <c r="X72" i="2"/>
  <c r="X70" i="2"/>
  <c r="Z72" i="2"/>
  <c r="Z70" i="2"/>
  <c r="Q72" i="2"/>
  <c r="Q70" i="2"/>
  <c r="O72" i="2"/>
  <c r="O70" i="2"/>
  <c r="L72" i="2"/>
  <c r="L70" i="2"/>
  <c r="T72" i="2"/>
  <c r="T70" i="2"/>
  <c r="S72" i="2"/>
  <c r="S70" i="2"/>
  <c r="K72" i="2"/>
  <c r="K70" i="2"/>
  <c r="Y72" i="2"/>
  <c r="Y70" i="2"/>
  <c r="I72" i="2"/>
  <c r="I70" i="2"/>
  <c r="H72" i="2"/>
  <c r="V72" i="2"/>
  <c r="M72" i="2"/>
  <c r="U72" i="2"/>
  <c r="R56" i="2"/>
  <c r="R72" i="2"/>
  <c r="G72" i="2"/>
  <c r="AF72" i="2"/>
  <c r="P72" i="2"/>
  <c r="J72" i="2"/>
  <c r="W72" i="2"/>
  <c r="AG72" i="2"/>
  <c r="N72" i="2"/>
  <c r="AC72" i="2"/>
  <c r="AF56" i="2"/>
  <c r="G56" i="2"/>
  <c r="M56" i="2"/>
  <c r="U56" i="2"/>
  <c r="Y56" i="2"/>
  <c r="I56" i="2"/>
  <c r="AA56" i="2"/>
  <c r="E56" i="2"/>
  <c r="Z56" i="2"/>
  <c r="AE56" i="2"/>
  <c r="AD56" i="2"/>
  <c r="AB56" i="2"/>
  <c r="Q56" i="2"/>
  <c r="O56" i="2"/>
  <c r="F56" i="2"/>
  <c r="T56" i="2"/>
  <c r="H56" i="2"/>
  <c r="L56" i="2"/>
  <c r="AG56" i="2"/>
  <c r="X56" i="2"/>
  <c r="N56" i="2"/>
  <c r="S56" i="2"/>
  <c r="V56" i="2"/>
  <c r="K56" i="2"/>
  <c r="AC56" i="2"/>
  <c r="W56" i="2"/>
  <c r="D58" i="2"/>
  <c r="D59" i="2" l="1"/>
  <c r="D61" i="2"/>
  <c r="D65" i="2"/>
  <c r="Q65" i="2" s="1"/>
  <c r="AH58" i="2"/>
  <c r="AH59" i="2" s="1"/>
  <c r="AB58" i="2"/>
  <c r="AB59" i="2" s="1"/>
  <c r="V58" i="2"/>
  <c r="V59" i="2" s="1"/>
  <c r="P58" i="2"/>
  <c r="P59" i="2" s="1"/>
  <c r="J58" i="2"/>
  <c r="J59" i="2" s="1"/>
  <c r="M58" i="2"/>
  <c r="M59" i="2" s="1"/>
  <c r="R58" i="2"/>
  <c r="R59" i="2" s="1"/>
  <c r="AG58" i="2"/>
  <c r="AG59" i="2" s="1"/>
  <c r="AA58" i="2"/>
  <c r="AA59" i="2" s="1"/>
  <c r="U58" i="2"/>
  <c r="U59" i="2" s="1"/>
  <c r="O58" i="2"/>
  <c r="O59" i="2" s="1"/>
  <c r="I58" i="2"/>
  <c r="I59" i="2" s="1"/>
  <c r="X58" i="2"/>
  <c r="X59" i="2" s="1"/>
  <c r="AF58" i="2"/>
  <c r="AF59" i="2" s="1"/>
  <c r="Z58" i="2"/>
  <c r="Z59" i="2" s="1"/>
  <c r="T58" i="2"/>
  <c r="T59" i="2" s="1"/>
  <c r="N58" i="2"/>
  <c r="N59" i="2" s="1"/>
  <c r="H58" i="2"/>
  <c r="H59" i="2" s="1"/>
  <c r="G58" i="2"/>
  <c r="G59" i="2" s="1"/>
  <c r="L58" i="2"/>
  <c r="L59" i="2" s="1"/>
  <c r="AE58" i="2"/>
  <c r="AE59" i="2" s="1"/>
  <c r="Y58" i="2"/>
  <c r="Y59" i="2" s="1"/>
  <c r="S58" i="2"/>
  <c r="S59" i="2" s="1"/>
  <c r="AD58" i="2"/>
  <c r="AD59" i="2" s="1"/>
  <c r="AC58" i="2"/>
  <c r="AC59" i="2" s="1"/>
  <c r="W58" i="2"/>
  <c r="W59" i="2" s="1"/>
  <c r="Q58" i="2"/>
  <c r="Q59" i="2" s="1"/>
  <c r="K58" i="2"/>
  <c r="K59" i="2" s="1"/>
  <c r="E58" i="2"/>
  <c r="E59" i="2" s="1"/>
  <c r="F58" i="2"/>
  <c r="F59" i="2" s="1"/>
  <c r="AA65" i="2" l="1"/>
  <c r="R65" i="2"/>
  <c r="AE65" i="2"/>
  <c r="AF65" i="2"/>
  <c r="U65" i="2"/>
  <c r="T65" i="2"/>
  <c r="Z65" i="2"/>
  <c r="K65" i="2"/>
  <c r="N65" i="2"/>
  <c r="I65" i="2"/>
  <c r="E65" i="2"/>
  <c r="Y65" i="2"/>
  <c r="J65" i="2"/>
  <c r="P65" i="2"/>
  <c r="AH65" i="2"/>
  <c r="F65" i="2"/>
  <c r="AG65" i="2"/>
  <c r="AC65" i="2"/>
  <c r="G65" i="2"/>
  <c r="D62" i="2"/>
  <c r="D66" i="2"/>
  <c r="P66" i="2" s="1"/>
  <c r="H65" i="2"/>
  <c r="W65" i="2"/>
  <c r="L65" i="2"/>
  <c r="M65" i="2"/>
  <c r="AD65" i="2"/>
  <c r="AB65" i="2"/>
  <c r="V65" i="2"/>
  <c r="O65" i="2"/>
  <c r="S65" i="2"/>
  <c r="X65" i="2"/>
  <c r="AH61" i="2"/>
  <c r="AH62" i="2" s="1"/>
  <c r="P61" i="2"/>
  <c r="P62" i="2" s="1"/>
  <c r="U61" i="2"/>
  <c r="U62" i="2" s="1"/>
  <c r="AG61" i="2"/>
  <c r="AG62" i="2" s="1"/>
  <c r="AF61" i="2"/>
  <c r="AF62" i="2" s="1"/>
  <c r="Z61" i="2"/>
  <c r="Z62" i="2" s="1"/>
  <c r="T61" i="2"/>
  <c r="T62" i="2" s="1"/>
  <c r="N61" i="2"/>
  <c r="N62" i="2" s="1"/>
  <c r="H61" i="2"/>
  <c r="H62" i="2" s="1"/>
  <c r="V61" i="2"/>
  <c r="V62" i="2" s="1"/>
  <c r="I61" i="2"/>
  <c r="I62" i="2" s="1"/>
  <c r="AE61" i="2"/>
  <c r="AE62" i="2" s="1"/>
  <c r="Y61" i="2"/>
  <c r="Y62" i="2" s="1"/>
  <c r="S61" i="2"/>
  <c r="S62" i="2" s="1"/>
  <c r="M61" i="2"/>
  <c r="M62" i="2" s="1"/>
  <c r="G61" i="2"/>
  <c r="G62" i="2" s="1"/>
  <c r="AD61" i="2"/>
  <c r="AD62" i="2" s="1"/>
  <c r="X61" i="2"/>
  <c r="X62" i="2" s="1"/>
  <c r="R61" i="2"/>
  <c r="R62" i="2" s="1"/>
  <c r="L61" i="2"/>
  <c r="L62" i="2" s="1"/>
  <c r="F61" i="2"/>
  <c r="F62" i="2" s="1"/>
  <c r="AC61" i="2"/>
  <c r="AC62" i="2" s="1"/>
  <c r="W61" i="2"/>
  <c r="W62" i="2" s="1"/>
  <c r="K61" i="2"/>
  <c r="K62" i="2" s="1"/>
  <c r="E61" i="2"/>
  <c r="E62" i="2" s="1"/>
  <c r="AB61" i="2"/>
  <c r="AB62" i="2" s="1"/>
  <c r="J61" i="2"/>
  <c r="J62" i="2" s="1"/>
  <c r="AA61" i="2"/>
  <c r="AA62" i="2" s="1"/>
  <c r="O61" i="2"/>
  <c r="O62" i="2" s="1"/>
  <c r="Q61" i="2"/>
  <c r="Q62" i="2" s="1"/>
  <c r="AH66" i="2" l="1"/>
  <c r="H66" i="2"/>
  <c r="U66" i="2"/>
  <c r="F66" i="2"/>
  <c r="Z66" i="2"/>
  <c r="AE66" i="2"/>
  <c r="AF66" i="2"/>
  <c r="R66" i="2"/>
  <c r="Y66" i="2"/>
  <c r="AC66" i="2"/>
  <c r="W66" i="2"/>
  <c r="O66" i="2"/>
  <c r="AB66" i="2"/>
  <c r="V66" i="2"/>
  <c r="AD66" i="2"/>
  <c r="X66" i="2"/>
  <c r="AA66" i="2"/>
  <c r="Q66" i="2"/>
  <c r="I66" i="2"/>
  <c r="S66" i="2"/>
  <c r="K66" i="2"/>
  <c r="T66" i="2"/>
  <c r="M66" i="2"/>
  <c r="E66" i="2"/>
  <c r="N66" i="2"/>
  <c r="G66" i="2"/>
  <c r="J66" i="2"/>
  <c r="L66" i="2"/>
  <c r="AG66" i="2"/>
  <c r="D9" i="2" l="1"/>
  <c r="D11" i="2" s="1"/>
  <c r="E15" i="2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F20" i="2" l="1"/>
  <c r="C37" i="2" s="1"/>
  <c r="AB37" i="2" s="1"/>
  <c r="F19" i="2"/>
  <c r="C36" i="2" s="1"/>
  <c r="E36" i="2" s="1"/>
  <c r="F17" i="2"/>
  <c r="C34" i="2" s="1"/>
  <c r="E34" i="2" s="1"/>
  <c r="F18" i="2"/>
  <c r="C35" i="2" s="1"/>
  <c r="AB35" i="2" s="1"/>
  <c r="F22" i="2"/>
  <c r="C39" i="2" s="1"/>
  <c r="C51" i="2" s="1"/>
  <c r="D51" i="2" s="1"/>
  <c r="F16" i="2"/>
  <c r="C33" i="2" s="1"/>
  <c r="M33" i="2" s="1"/>
  <c r="F15" i="2"/>
  <c r="C32" i="2" s="1"/>
  <c r="C44" i="2" s="1"/>
  <c r="D44" i="2" s="1"/>
  <c r="F21" i="2"/>
  <c r="C38" i="2" s="1"/>
  <c r="D38" i="2" s="1"/>
  <c r="F23" i="2"/>
  <c r="C40" i="2" s="1"/>
  <c r="V40" i="2" s="1"/>
  <c r="D33" i="2" l="1"/>
  <c r="J34" i="2"/>
  <c r="Y36" i="2"/>
  <c r="S36" i="2"/>
  <c r="M36" i="2"/>
  <c r="F36" i="2"/>
  <c r="E48" i="2" s="1"/>
  <c r="AI36" i="2"/>
  <c r="J36" i="2"/>
  <c r="W37" i="2"/>
  <c r="H37" i="2"/>
  <c r="Z37" i="2"/>
  <c r="I37" i="2"/>
  <c r="N37" i="2"/>
  <c r="V37" i="2"/>
  <c r="X37" i="2"/>
  <c r="AG37" i="2"/>
  <c r="O37" i="2"/>
  <c r="C49" i="2"/>
  <c r="D49" i="2" s="1"/>
  <c r="K37" i="2"/>
  <c r="AI37" i="2"/>
  <c r="AA37" i="2"/>
  <c r="E37" i="2"/>
  <c r="D37" i="2"/>
  <c r="P37" i="2"/>
  <c r="AE37" i="2"/>
  <c r="R37" i="2"/>
  <c r="AD37" i="2"/>
  <c r="J37" i="2"/>
  <c r="Q37" i="2"/>
  <c r="M37" i="2"/>
  <c r="U37" i="2"/>
  <c r="S37" i="2"/>
  <c r="AH37" i="2"/>
  <c r="N36" i="2"/>
  <c r="W36" i="2"/>
  <c r="C48" i="2"/>
  <c r="D48" i="2" s="1"/>
  <c r="F37" i="2"/>
  <c r="AF37" i="2"/>
  <c r="T37" i="2"/>
  <c r="AC37" i="2"/>
  <c r="AB49" i="2" s="1"/>
  <c r="L37" i="2"/>
  <c r="G37" i="2"/>
  <c r="Y37" i="2"/>
  <c r="L36" i="2"/>
  <c r="P36" i="2"/>
  <c r="T36" i="2"/>
  <c r="AE36" i="2"/>
  <c r="O36" i="2"/>
  <c r="X36" i="2"/>
  <c r="AC36" i="2"/>
  <c r="Z36" i="2"/>
  <c r="T32" i="2"/>
  <c r="Y34" i="2"/>
  <c r="AF34" i="2"/>
  <c r="Z32" i="2"/>
  <c r="G35" i="2"/>
  <c r="AE34" i="2"/>
  <c r="AI32" i="2"/>
  <c r="V34" i="2"/>
  <c r="AI34" i="2"/>
  <c r="L34" i="2"/>
  <c r="U36" i="2"/>
  <c r="AD36" i="2"/>
  <c r="G36" i="2"/>
  <c r="AH36" i="2"/>
  <c r="I36" i="2"/>
  <c r="K36" i="2"/>
  <c r="R36" i="2"/>
  <c r="D36" i="2"/>
  <c r="N32" i="2"/>
  <c r="P32" i="2"/>
  <c r="U34" i="2"/>
  <c r="N34" i="2"/>
  <c r="O34" i="2"/>
  <c r="R34" i="2"/>
  <c r="Q36" i="2"/>
  <c r="AG36" i="2"/>
  <c r="V36" i="2"/>
  <c r="AA36" i="2"/>
  <c r="H36" i="2"/>
  <c r="AF36" i="2"/>
  <c r="AB36" i="2"/>
  <c r="AH32" i="2"/>
  <c r="R32" i="2"/>
  <c r="AG34" i="2"/>
  <c r="X34" i="2"/>
  <c r="P34" i="2"/>
  <c r="C46" i="2"/>
  <c r="D46" i="2" s="1"/>
  <c r="F35" i="2"/>
  <c r="AE32" i="2"/>
  <c r="D32" i="2"/>
  <c r="W35" i="2"/>
  <c r="G34" i="2"/>
  <c r="Q34" i="2"/>
  <c r="S34" i="2"/>
  <c r="T34" i="2"/>
  <c r="R39" i="2"/>
  <c r="AH39" i="2"/>
  <c r="N39" i="2"/>
  <c r="S39" i="2"/>
  <c r="U33" i="2"/>
  <c r="H35" i="2"/>
  <c r="V35" i="2"/>
  <c r="X35" i="2"/>
  <c r="M32" i="2"/>
  <c r="F32" i="2"/>
  <c r="L32" i="2"/>
  <c r="T35" i="2"/>
  <c r="O35" i="2"/>
  <c r="AF35" i="2"/>
  <c r="Z34" i="2"/>
  <c r="H34" i="2"/>
  <c r="F34" i="2"/>
  <c r="E46" i="2" s="1"/>
  <c r="AB34" i="2"/>
  <c r="AC34" i="2"/>
  <c r="D34" i="2"/>
  <c r="J35" i="2"/>
  <c r="M35" i="2"/>
  <c r="Q35" i="2"/>
  <c r="I33" i="2"/>
  <c r="J39" i="2"/>
  <c r="X39" i="2"/>
  <c r="AB33" i="2"/>
  <c r="J33" i="2"/>
  <c r="U39" i="2"/>
  <c r="T39" i="2"/>
  <c r="E39" i="2"/>
  <c r="AA35" i="2"/>
  <c r="AA47" i="2" s="1"/>
  <c r="P35" i="2"/>
  <c r="C47" i="2"/>
  <c r="D47" i="2" s="1"/>
  <c r="Y35" i="2"/>
  <c r="O33" i="2"/>
  <c r="H33" i="2"/>
  <c r="F39" i="2"/>
  <c r="AB39" i="2"/>
  <c r="AD39" i="2"/>
  <c r="O39" i="2"/>
  <c r="G39" i="2"/>
  <c r="H39" i="2"/>
  <c r="AI39" i="2"/>
  <c r="AG39" i="2"/>
  <c r="AA39" i="2"/>
  <c r="K39" i="2"/>
  <c r="W39" i="2"/>
  <c r="V39" i="2"/>
  <c r="D39" i="2"/>
  <c r="AC32" i="2"/>
  <c r="Q32" i="2"/>
  <c r="AB32" i="2"/>
  <c r="AA32" i="2"/>
  <c r="Z35" i="2"/>
  <c r="S35" i="2"/>
  <c r="I35" i="2"/>
  <c r="AI35" i="2"/>
  <c r="AC35" i="2"/>
  <c r="AB47" i="2" s="1"/>
  <c r="U35" i="2"/>
  <c r="N35" i="2"/>
  <c r="AE35" i="2"/>
  <c r="D35" i="2"/>
  <c r="AD34" i="2"/>
  <c r="I34" i="2"/>
  <c r="AA34" i="2"/>
  <c r="M34" i="2"/>
  <c r="AH34" i="2"/>
  <c r="K34" i="2"/>
  <c r="W34" i="2"/>
  <c r="P39" i="2"/>
  <c r="L39" i="2"/>
  <c r="AC39" i="2"/>
  <c r="Y39" i="2"/>
  <c r="I39" i="2"/>
  <c r="M39" i="2"/>
  <c r="AE39" i="2"/>
  <c r="Z39" i="2"/>
  <c r="AF39" i="2"/>
  <c r="Q39" i="2"/>
  <c r="P38" i="2"/>
  <c r="AG35" i="2"/>
  <c r="E35" i="2"/>
  <c r="R35" i="2"/>
  <c r="AD35" i="2"/>
  <c r="AH35" i="2"/>
  <c r="K35" i="2"/>
  <c r="L35" i="2"/>
  <c r="AH33" i="2"/>
  <c r="V33" i="2"/>
  <c r="K33" i="2"/>
  <c r="L33" i="2"/>
  <c r="Y33" i="2"/>
  <c r="E33" i="2"/>
  <c r="Z33" i="2"/>
  <c r="AE33" i="2"/>
  <c r="T33" i="2"/>
  <c r="AI33" i="2"/>
  <c r="AC33" i="2"/>
  <c r="C45" i="2"/>
  <c r="D45" i="2" s="1"/>
  <c r="L38" i="2"/>
  <c r="AA33" i="2"/>
  <c r="F33" i="2"/>
  <c r="AG33" i="2"/>
  <c r="N33" i="2"/>
  <c r="AF33" i="2"/>
  <c r="S33" i="2"/>
  <c r="I38" i="2"/>
  <c r="V38" i="2"/>
  <c r="AC38" i="2"/>
  <c r="AB38" i="2"/>
  <c r="AF40" i="2"/>
  <c r="N38" i="2"/>
  <c r="H38" i="2"/>
  <c r="C50" i="2"/>
  <c r="D50" i="2" s="1"/>
  <c r="Y40" i="2"/>
  <c r="S38" i="2"/>
  <c r="Y38" i="2"/>
  <c r="M38" i="2"/>
  <c r="T38" i="2"/>
  <c r="R40" i="2"/>
  <c r="Q38" i="2"/>
  <c r="R38" i="2"/>
  <c r="AF38" i="2"/>
  <c r="AD38" i="2"/>
  <c r="AD40" i="2"/>
  <c r="Z38" i="2"/>
  <c r="AH38" i="2"/>
  <c r="X38" i="2"/>
  <c r="AI38" i="2"/>
  <c r="J38" i="2"/>
  <c r="K38" i="2"/>
  <c r="AG38" i="2"/>
  <c r="G38" i="2"/>
  <c r="N40" i="2"/>
  <c r="G40" i="2"/>
  <c r="AI40" i="2"/>
  <c r="K40" i="2"/>
  <c r="L40" i="2"/>
  <c r="J40" i="2"/>
  <c r="M40" i="2"/>
  <c r="P40" i="2"/>
  <c r="AE38" i="2"/>
  <c r="W38" i="2"/>
  <c r="F38" i="2"/>
  <c r="AA38" i="2"/>
  <c r="O38" i="2"/>
  <c r="U38" i="2"/>
  <c r="E38" i="2"/>
  <c r="W40" i="2"/>
  <c r="V52" i="2" s="1"/>
  <c r="O40" i="2"/>
  <c r="AE40" i="2"/>
  <c r="C52" i="2"/>
  <c r="D52" i="2" s="1"/>
  <c r="AD32" i="2"/>
  <c r="I32" i="2"/>
  <c r="Y32" i="2"/>
  <c r="V32" i="2"/>
  <c r="G32" i="2"/>
  <c r="H32" i="2"/>
  <c r="U32" i="2"/>
  <c r="J32" i="2"/>
  <c r="Q40" i="2"/>
  <c r="I40" i="2"/>
  <c r="X40" i="2"/>
  <c r="AA40" i="2"/>
  <c r="AB40" i="2"/>
  <c r="AG40" i="2"/>
  <c r="H40" i="2"/>
  <c r="E40" i="2"/>
  <c r="D40" i="2"/>
  <c r="Q33" i="2"/>
  <c r="AD33" i="2"/>
  <c r="G33" i="2"/>
  <c r="X33" i="2"/>
  <c r="W33" i="2"/>
  <c r="P33" i="2"/>
  <c r="R33" i="2"/>
  <c r="AG32" i="2"/>
  <c r="K32" i="2"/>
  <c r="AF32" i="2"/>
  <c r="S32" i="2"/>
  <c r="X32" i="2"/>
  <c r="W32" i="2"/>
  <c r="E32" i="2"/>
  <c r="O32" i="2"/>
  <c r="T40" i="2"/>
  <c r="S40" i="2"/>
  <c r="Z40" i="2"/>
  <c r="F40" i="2"/>
  <c r="AC40" i="2"/>
  <c r="AH40" i="2"/>
  <c r="U40" i="2"/>
  <c r="U52" i="2" s="1"/>
  <c r="Y48" i="2" l="1"/>
  <c r="S47" i="2"/>
  <c r="U51" i="2"/>
  <c r="Y51" i="2"/>
  <c r="R48" i="2"/>
  <c r="AB45" i="2"/>
  <c r="T49" i="2"/>
  <c r="J46" i="2"/>
  <c r="I46" i="2"/>
  <c r="R46" i="2"/>
  <c r="X48" i="2"/>
  <c r="X51" i="2"/>
  <c r="S48" i="2"/>
  <c r="M48" i="2"/>
  <c r="G49" i="2"/>
  <c r="G50" i="2"/>
  <c r="L48" i="2"/>
  <c r="AH48" i="2"/>
  <c r="F48" i="2"/>
  <c r="J48" i="2"/>
  <c r="I48" i="2"/>
  <c r="W49" i="2"/>
  <c r="V49" i="2"/>
  <c r="Y49" i="2"/>
  <c r="AE48" i="2"/>
  <c r="K49" i="2"/>
  <c r="Z49" i="2"/>
  <c r="AA49" i="2"/>
  <c r="N47" i="2"/>
  <c r="O47" i="2"/>
  <c r="Y47" i="2"/>
  <c r="AE49" i="2"/>
  <c r="N49" i="2"/>
  <c r="AD49" i="2"/>
  <c r="I45" i="2"/>
  <c r="Q49" i="2"/>
  <c r="U49" i="2"/>
  <c r="X46" i="2"/>
  <c r="H49" i="2"/>
  <c r="M49" i="2"/>
  <c r="R49" i="2"/>
  <c r="J49" i="2"/>
  <c r="O49" i="2"/>
  <c r="U50" i="2"/>
  <c r="S49" i="2"/>
  <c r="AC50" i="2"/>
  <c r="T48" i="2"/>
  <c r="N48" i="2"/>
  <c r="L49" i="2"/>
  <c r="I50" i="2"/>
  <c r="O48" i="2"/>
  <c r="P49" i="2"/>
  <c r="AH49" i="2"/>
  <c r="AF49" i="2"/>
  <c r="W48" i="2"/>
  <c r="X49" i="2"/>
  <c r="I49" i="2"/>
  <c r="AG49" i="2"/>
  <c r="V48" i="2"/>
  <c r="T44" i="2"/>
  <c r="Y44" i="2"/>
  <c r="Z44" i="2"/>
  <c r="F49" i="2"/>
  <c r="AC49" i="2"/>
  <c r="E49" i="2"/>
  <c r="P48" i="2"/>
  <c r="Y46" i="2"/>
  <c r="Z48" i="2"/>
  <c r="G48" i="2"/>
  <c r="AC48" i="2"/>
  <c r="G47" i="2"/>
  <c r="P46" i="2"/>
  <c r="K48" i="2"/>
  <c r="F47" i="2"/>
  <c r="L51" i="2"/>
  <c r="AG47" i="2"/>
  <c r="AA48" i="2"/>
  <c r="AB48" i="2"/>
  <c r="U48" i="2"/>
  <c r="AD44" i="2"/>
  <c r="AH51" i="2"/>
  <c r="R51" i="2"/>
  <c r="N44" i="2"/>
  <c r="E47" i="2"/>
  <c r="M46" i="2"/>
  <c r="N45" i="2"/>
  <c r="AD51" i="2"/>
  <c r="H47" i="2"/>
  <c r="AG51" i="2"/>
  <c r="H45" i="2"/>
  <c r="M44" i="2"/>
  <c r="Q51" i="2"/>
  <c r="AF46" i="2"/>
  <c r="N46" i="2"/>
  <c r="AE46" i="2"/>
  <c r="R44" i="2"/>
  <c r="X47" i="2"/>
  <c r="V47" i="2"/>
  <c r="O46" i="2"/>
  <c r="AH44" i="2"/>
  <c r="Q46" i="2"/>
  <c r="AG48" i="2"/>
  <c r="U46" i="2"/>
  <c r="Q48" i="2"/>
  <c r="K44" i="2"/>
  <c r="H48" i="2"/>
  <c r="AH46" i="2"/>
  <c r="AD46" i="2"/>
  <c r="AF48" i="2"/>
  <c r="AE44" i="2"/>
  <c r="AA45" i="2"/>
  <c r="W46" i="2"/>
  <c r="Z46" i="2"/>
  <c r="S51" i="2"/>
  <c r="S46" i="2"/>
  <c r="W47" i="2"/>
  <c r="AD48" i="2"/>
  <c r="P44" i="2"/>
  <c r="T46" i="2"/>
  <c r="F51" i="2"/>
  <c r="M51" i="2"/>
  <c r="AG45" i="2"/>
  <c r="I47" i="2"/>
  <c r="F46" i="2"/>
  <c r="AF47" i="2"/>
  <c r="N51" i="2"/>
  <c r="X45" i="2"/>
  <c r="U47" i="2"/>
  <c r="Q44" i="2"/>
  <c r="M47" i="2"/>
  <c r="G45" i="2"/>
  <c r="P50" i="2"/>
  <c r="H50" i="2"/>
  <c r="S45" i="2"/>
  <c r="Y45" i="2"/>
  <c r="J45" i="2"/>
  <c r="J47" i="2"/>
  <c r="AE51" i="2"/>
  <c r="I51" i="2"/>
  <c r="O51" i="2"/>
  <c r="AB44" i="2"/>
  <c r="J51" i="2"/>
  <c r="G51" i="2"/>
  <c r="AA51" i="2"/>
  <c r="H46" i="2"/>
  <c r="T45" i="2"/>
  <c r="K46" i="2"/>
  <c r="F44" i="2"/>
  <c r="AG46" i="2"/>
  <c r="E44" i="2"/>
  <c r="O45" i="2"/>
  <c r="AF50" i="2"/>
  <c r="S50" i="2"/>
  <c r="AF45" i="2"/>
  <c r="AH45" i="2"/>
  <c r="AE47" i="2"/>
  <c r="P47" i="2"/>
  <c r="AB46" i="2"/>
  <c r="L44" i="2"/>
  <c r="U45" i="2"/>
  <c r="P51" i="2"/>
  <c r="M45" i="2"/>
  <c r="F52" i="2"/>
  <c r="Z52" i="2"/>
  <c r="T50" i="2"/>
  <c r="G46" i="2"/>
  <c r="AF51" i="2"/>
  <c r="K50" i="2"/>
  <c r="AH47" i="2"/>
  <c r="Z51" i="2"/>
  <c r="E51" i="2"/>
  <c r="V46" i="2"/>
  <c r="AD47" i="2"/>
  <c r="K52" i="2"/>
  <c r="Q47" i="2"/>
  <c r="AC46" i="2"/>
  <c r="V51" i="2"/>
  <c r="AA44" i="2"/>
  <c r="T51" i="2"/>
  <c r="Q52" i="2"/>
  <c r="AB51" i="2"/>
  <c r="Z47" i="2"/>
  <c r="Y52" i="2"/>
  <c r="AA46" i="2"/>
  <c r="AC47" i="2"/>
  <c r="L46" i="2"/>
  <c r="V45" i="2"/>
  <c r="AH50" i="2"/>
  <c r="X50" i="2"/>
  <c r="E45" i="2"/>
  <c r="K45" i="2"/>
  <c r="K47" i="2"/>
  <c r="K51" i="2"/>
  <c r="R47" i="2"/>
  <c r="AC51" i="2"/>
  <c r="L47" i="2"/>
  <c r="T47" i="2"/>
  <c r="W50" i="2"/>
  <c r="AE45" i="2"/>
  <c r="H51" i="2"/>
  <c r="AC45" i="2"/>
  <c r="G52" i="2"/>
  <c r="W52" i="2"/>
  <c r="N50" i="2"/>
  <c r="AD50" i="2"/>
  <c r="L50" i="2"/>
  <c r="AA50" i="2"/>
  <c r="L45" i="2"/>
  <c r="W51" i="2"/>
  <c r="R45" i="2"/>
  <c r="J44" i="2"/>
  <c r="AD52" i="2"/>
  <c r="Z45" i="2"/>
  <c r="P52" i="2"/>
  <c r="J50" i="2"/>
  <c r="R52" i="2"/>
  <c r="M52" i="2"/>
  <c r="Z50" i="2"/>
  <c r="X44" i="2"/>
  <c r="N52" i="2"/>
  <c r="L52" i="2"/>
  <c r="AH52" i="2"/>
  <c r="AB50" i="2"/>
  <c r="AC44" i="2"/>
  <c r="O44" i="2"/>
  <c r="AF52" i="2"/>
  <c r="M50" i="2"/>
  <c r="O52" i="2"/>
  <c r="AD45" i="2"/>
  <c r="O50" i="2"/>
  <c r="V44" i="2"/>
  <c r="R50" i="2"/>
  <c r="Q50" i="2"/>
  <c r="F50" i="2"/>
  <c r="X52" i="2"/>
  <c r="AA52" i="2"/>
  <c r="Y50" i="2"/>
  <c r="AE50" i="2"/>
  <c r="AC52" i="2"/>
  <c r="J52" i="2"/>
  <c r="V50" i="2"/>
  <c r="AE52" i="2"/>
  <c r="F45" i="2"/>
  <c r="S52" i="2"/>
  <c r="W44" i="2"/>
  <c r="AF44" i="2"/>
  <c r="P45" i="2"/>
  <c r="H52" i="2"/>
  <c r="G44" i="2"/>
  <c r="H44" i="2"/>
  <c r="AG50" i="2"/>
  <c r="E52" i="2"/>
  <c r="E50" i="2"/>
  <c r="T52" i="2"/>
  <c r="AB52" i="2"/>
  <c r="S44" i="2"/>
  <c r="U44" i="2"/>
  <c r="I44" i="2"/>
  <c r="AG44" i="2"/>
  <c r="AG52" i="2"/>
  <c r="W45" i="2"/>
  <c r="Q45" i="2"/>
  <c r="I52" i="2"/>
</calcChain>
</file>

<file path=xl/sharedStrings.xml><?xml version="1.0" encoding="utf-8"?>
<sst xmlns="http://schemas.openxmlformats.org/spreadsheetml/2006/main" count="54" uniqueCount="44">
  <si>
    <t>RFP Date</t>
  </si>
  <si>
    <t> </t>
  </si>
  <si>
    <t>RFP Title</t>
  </si>
  <si>
    <t>Reference</t>
  </si>
  <si>
    <t xml:space="preserve">  </t>
  </si>
  <si>
    <t>Company name</t>
  </si>
  <si>
    <t>Contact Name</t>
  </si>
  <si>
    <t>Contact Phone Number</t>
  </si>
  <si>
    <t>Contact Email Address</t>
  </si>
  <si>
    <t xml:space="preserve">Response Date : </t>
  </si>
  <si>
    <t>Questions Answered</t>
  </si>
  <si>
    <t>1. Straw Market Stalls and Retail Kiosks(Mobile Carts)</t>
  </si>
  <si>
    <t>#</t>
  </si>
  <si>
    <t>Questions</t>
  </si>
  <si>
    <t>Response</t>
  </si>
  <si>
    <r>
      <t xml:space="preserve">Are you applying for a </t>
    </r>
    <r>
      <rPr>
        <b/>
        <sz val="11"/>
        <rFont val="Calibri"/>
        <family val="2"/>
      </rPr>
      <t>Straw market stall or Retail mobile cart</t>
    </r>
    <r>
      <rPr>
        <sz val="11"/>
        <rFont val="Calibri"/>
        <family val="2"/>
      </rPr>
      <t>?</t>
    </r>
  </si>
  <si>
    <r>
      <rPr>
        <b/>
        <sz val="11"/>
        <rFont val="Calibri"/>
        <family val="2"/>
        <scheme val="minor"/>
      </rPr>
      <t>Business Profile:</t>
    </r>
    <r>
      <rPr>
        <sz val="11"/>
        <rFont val="Calibri"/>
        <family val="2"/>
        <scheme val="minor"/>
      </rPr>
      <t xml:space="preserve"> Can you provide a brief background of your business, including years in operation and product focus?</t>
    </r>
  </si>
  <si>
    <r>
      <rPr>
        <b/>
        <sz val="11"/>
        <color rgb="FF000000"/>
        <rFont val="Calibri"/>
        <scheme val="minor"/>
      </rPr>
      <t>Ownership:</t>
    </r>
    <r>
      <rPr>
        <sz val="11"/>
        <color rgb="FF000000"/>
        <rFont val="Calibri"/>
        <scheme val="minor"/>
      </rPr>
      <t xml:space="preserve"> Are you a Bahamian owned and operated business? Are your products locally sourced or handmade? If no, please explain.</t>
    </r>
  </si>
  <si>
    <r>
      <t>Experience</t>
    </r>
    <r>
      <rPr>
        <sz val="11"/>
        <rFont val="Calibri"/>
        <family val="2"/>
        <scheme val="minor"/>
      </rPr>
      <t>: Have you previously operated in similar retail environments (e.g., cruise ports, outdoor markets, tourist destinations)? If yes, please share details.</t>
    </r>
  </si>
  <si>
    <r>
      <t xml:space="preserve">Retail Concept: </t>
    </r>
    <r>
      <rPr>
        <sz val="11"/>
        <rFont val="Calibri"/>
        <family val="2"/>
        <scheme val="minor"/>
      </rPr>
      <t>Please provide a detailed description of the retail concept, including products/ services you intend to sell; please also attach pictures and/or additional descriptions to your submittal in MS Word or PowerPoint.</t>
    </r>
  </si>
  <si>
    <r>
      <rPr>
        <b/>
        <sz val="11"/>
        <rFont val="Calibri"/>
        <family val="2"/>
        <scheme val="minor"/>
      </rPr>
      <t xml:space="preserve">Product Origin: </t>
    </r>
    <r>
      <rPr>
        <sz val="11"/>
        <rFont val="Calibri"/>
        <family val="2"/>
        <scheme val="minor"/>
      </rPr>
      <t>Can you provide information on where your products are made and how they reflect the local culture or craftsmanship of the Bahamas?</t>
    </r>
  </si>
  <si>
    <r>
      <rPr>
        <b/>
        <sz val="11"/>
        <rFont val="Calibri"/>
        <family val="2"/>
        <scheme val="minor"/>
      </rPr>
      <t>Sustainability:</t>
    </r>
    <r>
      <rPr>
        <sz val="11"/>
        <rFont val="Calibri"/>
        <family val="2"/>
        <scheme val="minor"/>
      </rPr>
      <t xml:space="preserve"> Do your products incorporate eco-friendly or sustainable materials?</t>
    </r>
  </si>
  <si>
    <r>
      <rPr>
        <b/>
        <sz val="11"/>
        <rFont val="Calibri"/>
        <family val="2"/>
        <scheme val="minor"/>
      </rPr>
      <t>Inventory Management:</t>
    </r>
    <r>
      <rPr>
        <sz val="11"/>
        <rFont val="Calibri"/>
        <family val="2"/>
        <scheme val="minor"/>
      </rPr>
      <t xml:space="preserve"> How do you plan to handle stock replenishment and manage inventory know ?
</t>
    </r>
  </si>
  <si>
    <r>
      <rPr>
        <b/>
        <sz val="11"/>
        <rFont val="Calibri"/>
        <family val="2"/>
        <scheme val="minor"/>
      </rPr>
      <t>Cart/Stall Design:</t>
    </r>
    <r>
      <rPr>
        <sz val="11"/>
        <rFont val="Calibri"/>
        <family val="2"/>
        <scheme val="minor"/>
      </rPr>
      <t xml:space="preserve"> Can you provide a description or visual of your proposed mobile cart or straw market stall setup? Does it reflect “Bahamian focused or inspired” branding, or how would you tailor your concept/theme/brand to be more aligned with the Vision? </t>
    </r>
  </si>
  <si>
    <r>
      <rPr>
        <b/>
        <sz val="11"/>
        <rFont val="Calibri"/>
        <family val="2"/>
        <scheme val="minor"/>
      </rPr>
      <t>Alignment with the Vision:</t>
    </r>
    <r>
      <rPr>
        <sz val="11"/>
        <rFont val="Calibri"/>
        <family val="2"/>
        <scheme val="minor"/>
      </rPr>
      <t xml:space="preserve"> Is the brand uniquely created for the Destination?  If not, would you be willing to create a brand uniquely for the Destination?</t>
    </r>
  </si>
  <si>
    <r>
      <rPr>
        <b/>
        <sz val="11"/>
        <rFont val="Calibri"/>
        <family val="2"/>
        <scheme val="minor"/>
      </rPr>
      <t>Permits and Licenses:</t>
    </r>
    <r>
      <rPr>
        <sz val="11"/>
        <rFont val="Calibri"/>
        <family val="2"/>
        <scheme val="minor"/>
      </rPr>
      <t xml:space="preserve"> Do you have the necessary licenses and permits to operate in the Bahamas? Please provide details.</t>
    </r>
  </si>
  <si>
    <r>
      <rPr>
        <b/>
        <sz val="11"/>
        <rFont val="Calibri"/>
        <family val="2"/>
        <scheme val="minor"/>
      </rPr>
      <t xml:space="preserve">Insurance: </t>
    </r>
    <r>
      <rPr>
        <sz val="11"/>
        <rFont val="Calibri"/>
        <family val="2"/>
        <scheme val="minor"/>
      </rPr>
      <t xml:space="preserve">Do you have business liability insurance? If so, what's the coverage? If not, are you willing to purchase a policy to do business with Carnival? </t>
    </r>
  </si>
  <si>
    <r>
      <rPr>
        <b/>
        <sz val="11"/>
        <rFont val="Calibri"/>
        <family val="2"/>
        <scheme val="minor"/>
      </rPr>
      <t>Pricing Strategy:</t>
    </r>
    <r>
      <rPr>
        <sz val="11"/>
        <rFont val="Calibri"/>
        <family val="2"/>
        <scheme val="minor"/>
      </rPr>
      <t xml:space="preserve"> What is your pricing strategy, and how do you plan to keep your products competitively priced for tourists and under price ceiling of $50/$75?</t>
    </r>
  </si>
  <si>
    <r>
      <rPr>
        <b/>
        <sz val="11"/>
        <rFont val="Calibri"/>
        <family val="2"/>
        <scheme val="minor"/>
      </rPr>
      <t>Customer Service:</t>
    </r>
    <r>
      <rPr>
        <sz val="11"/>
        <rFont val="Calibri"/>
        <family val="2"/>
        <scheme val="minor"/>
      </rPr>
      <t xml:space="preserve"> What customer service strategies do you implement to ensure a positive experience for tourists?</t>
    </r>
  </si>
  <si>
    <t>(*) Confirm</t>
  </si>
  <si>
    <t>1.2 Additional Attachments Area</t>
  </si>
  <si>
    <t>*** This sheet should remain hidden ***</t>
  </si>
  <si>
    <t>Today:</t>
  </si>
  <si>
    <t># of rows</t>
  </si>
  <si>
    <t>Window Activities:</t>
  </si>
  <si>
    <t>Calc Window Start</t>
  </si>
  <si>
    <t>Offset</t>
  </si>
  <si>
    <t>Start</t>
  </si>
  <si>
    <t>Window</t>
  </si>
  <si>
    <t>Position</t>
  </si>
  <si>
    <t>Series</t>
  </si>
  <si>
    <t>Activity Id</t>
  </si>
  <si>
    <t>Activity</t>
  </si>
  <si>
    <t>Current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</si>
</sst>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18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30"/>
      <color theme="0"/>
      <name val="Calibri"/>
      <family val="2"/>
      <scheme val="major"/>
    </font>
    <font>
      <b/>
      <sz val="15"/>
      <color theme="3"/>
      <name val="Calibri"/>
      <family val="2"/>
      <scheme val="major"/>
    </font>
    <font>
      <b/>
      <sz val="11"/>
      <color theme="3"/>
      <name val="Calibri"/>
      <family val="2"/>
      <scheme val="maj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0000FF"/>
      <name val="Calibri"/>
      <family val="2"/>
    </font>
    <font>
      <sz val="11"/>
      <color rgb="FF37464D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5" fillId="2" borderId="1" applyNumberFormat="0" applyProtection="0">
      <alignment horizontal="left" vertical="center"/>
    </xf>
    <xf numFmtId="0" fontId="6" fillId="0" borderId="0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2" fillId="7" borderId="0" applyNumberFormat="0" applyBorder="0" applyAlignment="0" applyProtection="0"/>
    <xf numFmtId="0" fontId="7" fillId="10" borderId="0" applyNumberFormat="0" applyAlignment="0" applyProtection="0"/>
  </cellStyleXfs>
  <cellXfs count="57">
    <xf numFmtId="0" fontId="0" fillId="0" borderId="0" xfId="0">
      <alignment vertical="center"/>
    </xf>
    <xf numFmtId="14" fontId="0" fillId="0" borderId="0" xfId="0" applyNumberFormat="1">
      <alignment vertical="center"/>
    </xf>
    <xf numFmtId="16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11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4" fillId="0" borderId="8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5" xfId="0" applyFont="1" applyBorder="1">
      <alignment vertical="center"/>
    </xf>
    <xf numFmtId="0" fontId="9" fillId="14" borderId="9" xfId="0" applyFont="1" applyFill="1" applyBorder="1">
      <alignment vertical="center"/>
    </xf>
    <xf numFmtId="0" fontId="9" fillId="14" borderId="10" xfId="0" applyFont="1" applyFill="1" applyBorder="1">
      <alignment vertical="center"/>
    </xf>
    <xf numFmtId="0" fontId="9" fillId="14" borderId="20" xfId="0" applyFont="1" applyFill="1" applyBorder="1">
      <alignment vertical="center"/>
    </xf>
    <xf numFmtId="0" fontId="12" fillId="11" borderId="9" xfId="0" applyFont="1" applyFill="1" applyBorder="1">
      <alignment vertical="center"/>
    </xf>
    <xf numFmtId="0" fontId="12" fillId="11" borderId="10" xfId="0" applyFont="1" applyFill="1" applyBorder="1">
      <alignment vertical="center"/>
    </xf>
    <xf numFmtId="0" fontId="12" fillId="11" borderId="20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2" fillId="12" borderId="29" xfId="0" applyFont="1" applyFill="1" applyBorder="1" applyAlignment="1">
      <alignment vertical="center" wrapText="1"/>
    </xf>
    <xf numFmtId="0" fontId="12" fillId="12" borderId="30" xfId="0" applyFont="1" applyFill="1" applyBorder="1" applyAlignment="1">
      <alignment vertical="center" wrapText="1"/>
    </xf>
    <xf numFmtId="0" fontId="12" fillId="12" borderId="4" xfId="0" applyFont="1" applyFill="1" applyBorder="1" applyAlignment="1">
      <alignment vertical="center" wrapText="1"/>
    </xf>
    <xf numFmtId="0" fontId="14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12" fillId="0" borderId="15" xfId="0" applyFont="1" applyBorder="1">
      <alignment vertical="center"/>
    </xf>
    <xf numFmtId="0" fontId="12" fillId="11" borderId="24" xfId="0" applyFont="1" applyFill="1" applyBorder="1">
      <alignment vertical="center"/>
    </xf>
    <xf numFmtId="0" fontId="14" fillId="0" borderId="31" xfId="0" applyFont="1" applyBorder="1">
      <alignment vertical="center"/>
    </xf>
    <xf numFmtId="0" fontId="12" fillId="12" borderId="32" xfId="0" applyFont="1" applyFill="1" applyBorder="1" applyAlignment="1">
      <alignment vertical="center" wrapText="1"/>
    </xf>
    <xf numFmtId="0" fontId="13" fillId="13" borderId="33" xfId="0" applyFont="1" applyFill="1" applyBorder="1">
      <alignment vertical="center"/>
    </xf>
    <xf numFmtId="0" fontId="15" fillId="15" borderId="24" xfId="0" applyFont="1" applyFill="1" applyBorder="1" applyAlignment="1">
      <alignment vertical="center" wrapText="1"/>
    </xf>
    <xf numFmtId="0" fontId="15" fillId="15" borderId="25" xfId="0" applyFont="1" applyFill="1" applyBorder="1">
      <alignment vertical="center"/>
    </xf>
    <xf numFmtId="0" fontId="12" fillId="11" borderId="13" xfId="0" applyFont="1" applyFill="1" applyBorder="1">
      <alignment vertical="center"/>
    </xf>
    <xf numFmtId="0" fontId="12" fillId="0" borderId="27" xfId="0" applyFont="1" applyBorder="1">
      <alignment vertical="center"/>
    </xf>
    <xf numFmtId="0" fontId="12" fillId="11" borderId="11" xfId="0" applyFont="1" applyFill="1" applyBorder="1">
      <alignment vertical="center"/>
    </xf>
    <xf numFmtId="0" fontId="12" fillId="0" borderId="12" xfId="0" applyFont="1" applyBorder="1">
      <alignment vertical="center"/>
    </xf>
    <xf numFmtId="0" fontId="12" fillId="11" borderId="14" xfId="0" applyFont="1" applyFill="1" applyBorder="1">
      <alignment vertical="center"/>
    </xf>
    <xf numFmtId="0" fontId="12" fillId="0" borderId="28" xfId="0" applyFont="1" applyBorder="1">
      <alignment vertical="center"/>
    </xf>
    <xf numFmtId="0" fontId="12" fillId="15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0" fontId="17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11" borderId="17" xfId="0" applyFont="1" applyFill="1" applyBorder="1" applyAlignment="1">
      <alignment vertical="center"/>
    </xf>
    <xf numFmtId="0" fontId="12" fillId="11" borderId="18" xfId="0" applyFont="1" applyFill="1" applyBorder="1" applyAlignment="1">
      <alignment vertical="center"/>
    </xf>
    <xf numFmtId="0" fontId="12" fillId="11" borderId="19" xfId="0" applyFont="1" applyFill="1" applyBorder="1" applyAlignment="1">
      <alignment vertical="center"/>
    </xf>
  </cellXfs>
  <cellStyles count="14">
    <cellStyle name="20% - Accent3" xfId="6" xr:uid="{00000000-0005-0000-0000-000000000000}"/>
    <cellStyle name="20% - Accent4" xfId="10" xr:uid="{00000000-0005-0000-0000-000001000000}"/>
    <cellStyle name="40% - Accent3" xfId="7" xr:uid="{00000000-0005-0000-0000-000002000000}"/>
    <cellStyle name="40% - Accent4" xfId="11" xr:uid="{00000000-0005-0000-0000-000003000000}"/>
    <cellStyle name="60% - Accent3" xfId="8" builtinId="40" customBuiltin="1"/>
    <cellStyle name="60% - Accent4" xfId="12" builtinId="44" customBuiltin="1"/>
    <cellStyle name="Accent3" xfId="5" builtinId="37" customBuiltin="1"/>
    <cellStyle name="Accent4" xfId="9" builtinId="41" customBuiltin="1"/>
    <cellStyle name="Heading 1" xfId="2" builtinId="16" customBuiltin="1"/>
    <cellStyle name="Heading 2" xfId="13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1" builtinId="15" customBuiltin="1"/>
  </cellStyles>
  <dxfs count="4"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b val="0"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</dxfs>
  <tableStyles count="1" defaultTableStyle="TableStyleMedium2" defaultPivotStyle="PivotStyleLight8">
    <tableStyle name="Project Timeline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Project Timeline">
      <a:dk1>
        <a:sysClr val="windowText" lastClr="000000"/>
      </a:dk1>
      <a:lt1>
        <a:sysClr val="window" lastClr="FFFFFF"/>
      </a:lt1>
      <a:dk2>
        <a:srgbClr val="37464D"/>
      </a:dk2>
      <a:lt2>
        <a:srgbClr val="F0ECEB"/>
      </a:lt2>
      <a:accent1>
        <a:srgbClr val="FE713B"/>
      </a:accent1>
      <a:accent2>
        <a:srgbClr val="0CA8C7"/>
      </a:accent2>
      <a:accent3>
        <a:srgbClr val="9BD174"/>
      </a:accent3>
      <a:accent4>
        <a:srgbClr val="8F6BA2"/>
      </a:accent4>
      <a:accent5>
        <a:srgbClr val="FFED56"/>
      </a:accent5>
      <a:accent6>
        <a:srgbClr val="E95877"/>
      </a:accent6>
      <a:hlink>
        <a:srgbClr val="47C2D9"/>
      </a:hlink>
      <a:folHlink>
        <a:srgbClr val="8F6BA2"/>
      </a:folHlink>
    </a:clrScheme>
    <a:fontScheme name="Project Timelin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463C-175A-4733-BF60-9FA2ADD41E3C}">
  <dimension ref="A1:G35"/>
  <sheetViews>
    <sheetView tabSelected="1" workbookViewId="0">
      <selection activeCell="H27" sqref="H27"/>
    </sheetView>
  </sheetViews>
  <sheetFormatPr defaultRowHeight="14.5" x14ac:dyDescent="0.35"/>
  <cols>
    <col min="1" max="1" width="9.54296875" customWidth="1"/>
    <col min="2" max="2" width="52.90625" customWidth="1"/>
    <col min="3" max="3" width="53.54296875" customWidth="1"/>
    <col min="4" max="4" width="2" customWidth="1"/>
  </cols>
  <sheetData>
    <row r="1" spans="1:7" x14ac:dyDescent="0.35">
      <c r="A1" s="43" t="s">
        <v>0</v>
      </c>
      <c r="B1" s="44"/>
      <c r="C1" s="53" t="s">
        <v>1</v>
      </c>
      <c r="D1" s="53"/>
      <c r="E1" s="5"/>
      <c r="F1" s="5"/>
      <c r="G1" s="5"/>
    </row>
    <row r="2" spans="1:7" x14ac:dyDescent="0.35">
      <c r="A2" s="45" t="s">
        <v>2</v>
      </c>
      <c r="B2" s="46"/>
      <c r="C2" s="53" t="s">
        <v>1</v>
      </c>
      <c r="D2" s="53"/>
      <c r="E2" s="5"/>
      <c r="F2" s="5"/>
      <c r="G2" s="5"/>
    </row>
    <row r="3" spans="1:7" ht="15" thickBot="1" x14ac:dyDescent="0.4">
      <c r="A3" s="47" t="s">
        <v>3</v>
      </c>
      <c r="B3" s="48"/>
      <c r="C3" s="53" t="s">
        <v>1</v>
      </c>
      <c r="D3" s="53"/>
      <c r="E3" s="5"/>
      <c r="F3" s="5"/>
      <c r="G3" s="5"/>
    </row>
    <row r="4" spans="1:7" ht="15" thickBot="1" x14ac:dyDescent="0.4">
      <c r="A4" s="7"/>
      <c r="B4" s="7"/>
      <c r="C4" s="6"/>
      <c r="D4" s="6"/>
      <c r="E4" s="5" t="s">
        <v>4</v>
      </c>
      <c r="F4" s="5"/>
      <c r="G4" s="5"/>
    </row>
    <row r="5" spans="1:7" ht="15" thickBot="1" x14ac:dyDescent="0.4">
      <c r="A5" s="7"/>
      <c r="B5" s="26" t="s">
        <v>5</v>
      </c>
      <c r="C5" s="41"/>
      <c r="D5" s="25"/>
      <c r="E5" s="5"/>
      <c r="F5" s="5"/>
      <c r="G5" s="5"/>
    </row>
    <row r="6" spans="1:7" ht="15" thickBot="1" x14ac:dyDescent="0.4">
      <c r="A6" s="7"/>
      <c r="B6" s="27" t="s">
        <v>6</v>
      </c>
      <c r="C6" s="42"/>
      <c r="D6" s="25"/>
      <c r="E6" s="5"/>
      <c r="F6" s="5"/>
      <c r="G6" s="5"/>
    </row>
    <row r="7" spans="1:7" ht="15" thickBot="1" x14ac:dyDescent="0.4">
      <c r="A7" s="7"/>
      <c r="B7" s="27" t="s">
        <v>7</v>
      </c>
      <c r="C7" s="42"/>
      <c r="D7" s="25"/>
      <c r="E7" s="5"/>
      <c r="F7" s="5"/>
      <c r="G7" s="5"/>
    </row>
    <row r="8" spans="1:7" ht="15" thickBot="1" x14ac:dyDescent="0.4">
      <c r="A8" s="5"/>
      <c r="B8" s="27" t="s">
        <v>8</v>
      </c>
      <c r="C8" s="42"/>
      <c r="D8" s="25"/>
      <c r="E8" s="5"/>
      <c r="F8" s="5"/>
      <c r="G8" s="5"/>
    </row>
    <row r="9" spans="1:7" ht="15" thickBot="1" x14ac:dyDescent="0.4">
      <c r="A9" s="5"/>
      <c r="B9" s="5"/>
      <c r="C9" s="5"/>
      <c r="D9" s="5"/>
      <c r="E9" s="5"/>
      <c r="F9" s="5"/>
      <c r="G9" s="5"/>
    </row>
    <row r="10" spans="1:7" ht="15" thickBot="1" x14ac:dyDescent="0.4">
      <c r="A10" s="7"/>
      <c r="B10" s="7"/>
      <c r="C10" s="37" t="s">
        <v>9</v>
      </c>
      <c r="D10" s="5"/>
      <c r="E10" s="5"/>
      <c r="F10" s="5"/>
      <c r="G10" s="5"/>
    </row>
    <row r="11" spans="1:7" ht="15" thickBot="1" x14ac:dyDescent="0.4">
      <c r="A11" s="5"/>
      <c r="B11" s="5"/>
      <c r="C11" s="38" t="s">
        <v>1</v>
      </c>
      <c r="D11" s="5"/>
      <c r="E11" s="5"/>
      <c r="F11" s="5"/>
      <c r="G11" s="5"/>
    </row>
    <row r="12" spans="1:7" ht="14.5" hidden="1" customHeight="1" x14ac:dyDescent="0.35">
      <c r="A12" s="7"/>
      <c r="B12" s="7"/>
      <c r="C12" s="39" t="s">
        <v>10</v>
      </c>
      <c r="D12" s="5"/>
      <c r="E12" s="5"/>
      <c r="F12" s="5"/>
      <c r="G12" s="5"/>
    </row>
    <row r="13" spans="1:7" ht="16.5" hidden="1" customHeight="1" x14ac:dyDescent="0.35">
      <c r="A13" s="36"/>
      <c r="B13" s="35"/>
      <c r="C13" s="40" t="s">
        <v>1</v>
      </c>
      <c r="D13" s="5"/>
      <c r="E13" s="5"/>
      <c r="F13" s="5"/>
      <c r="G13" s="5"/>
    </row>
    <row r="14" spans="1:7" ht="24" customHeight="1" x14ac:dyDescent="0.35">
      <c r="A14" s="54" t="s">
        <v>11</v>
      </c>
      <c r="B14" s="55"/>
      <c r="C14" s="56"/>
      <c r="D14" s="5"/>
      <c r="E14" s="5"/>
      <c r="F14" s="5"/>
      <c r="G14" s="5"/>
    </row>
    <row r="15" spans="1:7" ht="15" customHeight="1" x14ac:dyDescent="0.35">
      <c r="A15" s="28" t="s">
        <v>12</v>
      </c>
      <c r="B15" s="29" t="s">
        <v>13</v>
      </c>
      <c r="C15" s="30" t="s">
        <v>14</v>
      </c>
      <c r="D15" s="5"/>
      <c r="E15" s="5"/>
      <c r="F15" s="5"/>
      <c r="G15" s="5"/>
    </row>
    <row r="16" spans="1:7" ht="33" customHeight="1" x14ac:dyDescent="0.35">
      <c r="A16" s="31">
        <v>1</v>
      </c>
      <c r="B16" s="50" t="s">
        <v>15</v>
      </c>
      <c r="C16" s="49"/>
      <c r="D16" s="5"/>
      <c r="E16" s="13"/>
      <c r="F16" s="5"/>
      <c r="G16" s="5"/>
    </row>
    <row r="17" spans="1:7" ht="45" customHeight="1" x14ac:dyDescent="0.35">
      <c r="A17" s="31">
        <v>2</v>
      </c>
      <c r="B17" s="4" t="s">
        <v>16</v>
      </c>
      <c r="C17" s="32"/>
      <c r="D17" s="5"/>
      <c r="E17" s="13"/>
      <c r="F17" s="5"/>
      <c r="G17" s="5"/>
    </row>
    <row r="18" spans="1:7" ht="45.65" customHeight="1" x14ac:dyDescent="0.35">
      <c r="A18" s="31">
        <v>3</v>
      </c>
      <c r="B18" s="52" t="s">
        <v>17</v>
      </c>
      <c r="C18" s="32"/>
      <c r="D18" s="5"/>
      <c r="E18" s="13"/>
      <c r="F18" s="5"/>
      <c r="G18" s="5"/>
    </row>
    <row r="19" spans="1:7" ht="77.150000000000006" customHeight="1" x14ac:dyDescent="0.35">
      <c r="A19" s="31">
        <v>4</v>
      </c>
      <c r="B19" s="33" t="s">
        <v>18</v>
      </c>
      <c r="C19" s="32"/>
      <c r="D19" s="5"/>
      <c r="E19" s="13"/>
      <c r="F19" s="5"/>
      <c r="G19" s="5"/>
    </row>
    <row r="20" spans="1:7" ht="55.5" customHeight="1" x14ac:dyDescent="0.35">
      <c r="A20" s="31">
        <v>5</v>
      </c>
      <c r="B20" s="33" t="s">
        <v>19</v>
      </c>
      <c r="C20" s="32"/>
      <c r="D20" s="5"/>
      <c r="E20" s="13"/>
      <c r="F20" s="5"/>
      <c r="G20" s="5"/>
    </row>
    <row r="21" spans="1:7" ht="56.5" customHeight="1" x14ac:dyDescent="0.35">
      <c r="A21" s="31">
        <v>6</v>
      </c>
      <c r="B21" s="4" t="s">
        <v>20</v>
      </c>
      <c r="C21" s="32"/>
      <c r="D21" s="5"/>
      <c r="E21" s="13"/>
      <c r="F21" s="5"/>
      <c r="G21" s="5"/>
    </row>
    <row r="22" spans="1:7" ht="45" customHeight="1" x14ac:dyDescent="0.35">
      <c r="A22" s="31">
        <v>7</v>
      </c>
      <c r="B22" s="4" t="s">
        <v>21</v>
      </c>
      <c r="C22" s="32"/>
      <c r="D22" s="5"/>
      <c r="E22" s="13"/>
      <c r="F22" s="5"/>
      <c r="G22" s="5"/>
    </row>
    <row r="23" spans="1:7" ht="68.5" customHeight="1" x14ac:dyDescent="0.35">
      <c r="A23" s="31">
        <v>8</v>
      </c>
      <c r="B23" s="4" t="s">
        <v>22</v>
      </c>
      <c r="C23" s="32"/>
      <c r="D23" s="5"/>
      <c r="E23" s="13"/>
      <c r="F23" s="5"/>
      <c r="G23" s="5"/>
    </row>
    <row r="24" spans="1:7" ht="68.5" customHeight="1" x14ac:dyDescent="0.35">
      <c r="A24" s="31">
        <v>9</v>
      </c>
      <c r="B24" s="4" t="s">
        <v>23</v>
      </c>
      <c r="C24" s="32"/>
      <c r="D24" s="5"/>
      <c r="E24" s="13"/>
      <c r="F24" s="5"/>
      <c r="G24" s="5"/>
    </row>
    <row r="25" spans="1:7" ht="45" customHeight="1" x14ac:dyDescent="0.35">
      <c r="A25" s="31">
        <v>10</v>
      </c>
      <c r="B25" s="4" t="s">
        <v>24</v>
      </c>
      <c r="C25" s="32"/>
      <c r="D25" s="5"/>
      <c r="E25" s="13"/>
      <c r="F25" s="5"/>
      <c r="G25" s="5"/>
    </row>
    <row r="26" spans="1:7" ht="45" customHeight="1" x14ac:dyDescent="0.35">
      <c r="A26" s="31">
        <v>11</v>
      </c>
      <c r="B26" s="4" t="s">
        <v>25</v>
      </c>
      <c r="C26" s="32"/>
      <c r="D26" s="5"/>
      <c r="E26" s="13"/>
      <c r="F26" s="5"/>
      <c r="G26" s="5"/>
    </row>
    <row r="27" spans="1:7" ht="47.5" customHeight="1" x14ac:dyDescent="0.35">
      <c r="A27" s="31">
        <v>12</v>
      </c>
      <c r="B27" s="4" t="s">
        <v>26</v>
      </c>
      <c r="C27" s="32"/>
      <c r="D27" s="5"/>
      <c r="E27" s="13"/>
      <c r="F27" s="5"/>
      <c r="G27" s="5"/>
    </row>
    <row r="28" spans="1:7" ht="49" customHeight="1" x14ac:dyDescent="0.35">
      <c r="A28" s="10">
        <v>13</v>
      </c>
      <c r="B28" s="4" t="s">
        <v>27</v>
      </c>
      <c r="C28" s="32"/>
      <c r="D28" s="5"/>
      <c r="E28" s="13"/>
      <c r="F28" s="5"/>
      <c r="G28" s="5"/>
    </row>
    <row r="29" spans="1:7" ht="33" hidden="1" customHeight="1" x14ac:dyDescent="0.35">
      <c r="A29" s="10">
        <v>14</v>
      </c>
      <c r="B29" s="34" t="s">
        <v>28</v>
      </c>
      <c r="C29" s="12"/>
      <c r="D29" s="5"/>
      <c r="E29" s="13"/>
      <c r="F29" s="5"/>
      <c r="G29" s="5"/>
    </row>
    <row r="30" spans="1:7" ht="33" hidden="1" customHeight="1" x14ac:dyDescent="0.35">
      <c r="A30" s="10">
        <v>15</v>
      </c>
      <c r="B30" s="11"/>
      <c r="C30" s="12" t="s">
        <v>29</v>
      </c>
      <c r="D30" s="5"/>
      <c r="E30" s="13"/>
      <c r="F30" s="5"/>
      <c r="G30" s="5"/>
    </row>
    <row r="31" spans="1:7" x14ac:dyDescent="0.35">
      <c r="A31" s="51"/>
      <c r="B31" s="11"/>
      <c r="C31" s="12"/>
      <c r="D31" s="5"/>
      <c r="E31" s="15"/>
      <c r="F31" s="5"/>
      <c r="G31" s="5"/>
    </row>
    <row r="32" spans="1:7" x14ac:dyDescent="0.35">
      <c r="A32" s="19" t="s">
        <v>1</v>
      </c>
      <c r="B32" s="20"/>
      <c r="C32" s="21"/>
      <c r="D32" s="14"/>
      <c r="E32" s="5"/>
      <c r="F32" s="5"/>
      <c r="G32" s="5"/>
    </row>
    <row r="33" spans="1:7" x14ac:dyDescent="0.35">
      <c r="A33" s="22" t="s">
        <v>30</v>
      </c>
      <c r="B33" s="23"/>
      <c r="C33" s="24"/>
      <c r="D33" s="5"/>
      <c r="E33" s="5"/>
      <c r="F33" s="5"/>
      <c r="G33" s="5"/>
    </row>
    <row r="34" spans="1:7" x14ac:dyDescent="0.35">
      <c r="A34" s="8" t="s">
        <v>1</v>
      </c>
      <c r="B34" s="5"/>
      <c r="C34" s="9" t="s">
        <v>1</v>
      </c>
      <c r="D34" s="5"/>
      <c r="E34" s="5"/>
      <c r="F34" s="5"/>
      <c r="G34" s="5"/>
    </row>
    <row r="35" spans="1:7" ht="15" thickBot="1" x14ac:dyDescent="0.4">
      <c r="A35" s="16" t="s">
        <v>1</v>
      </c>
      <c r="B35" s="17" t="s">
        <v>1</v>
      </c>
      <c r="C35" s="18" t="s">
        <v>1</v>
      </c>
      <c r="D35" s="5"/>
    </row>
  </sheetData>
  <mergeCells count="4">
    <mergeCell ref="C1:D1"/>
    <mergeCell ref="C2:D2"/>
    <mergeCell ref="C3:D3"/>
    <mergeCell ref="A14:C14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72"/>
  <sheetViews>
    <sheetView workbookViewId="0">
      <selection activeCell="C6" sqref="C6"/>
    </sheetView>
  </sheetViews>
  <sheetFormatPr defaultRowHeight="14.5" x14ac:dyDescent="0.35"/>
  <cols>
    <col min="3" max="3" width="17.453125" customWidth="1"/>
    <col min="4" max="4" width="18" customWidth="1"/>
    <col min="5" max="34" width="10.81640625" customWidth="1"/>
    <col min="35" max="35" width="17.54296875" customWidth="1"/>
  </cols>
  <sheetData>
    <row r="1" spans="1:6" x14ac:dyDescent="0.35">
      <c r="A1" t="s">
        <v>31</v>
      </c>
    </row>
    <row r="3" spans="1:6" x14ac:dyDescent="0.35">
      <c r="C3" t="s">
        <v>32</v>
      </c>
      <c r="D3" s="1">
        <f ca="1">TODAY()</f>
        <v>45737</v>
      </c>
      <c r="E3" s="1"/>
    </row>
    <row r="4" spans="1:6" x14ac:dyDescent="0.35">
      <c r="D4">
        <v>5</v>
      </c>
    </row>
    <row r="5" spans="1:6" x14ac:dyDescent="0.35">
      <c r="C5" t="s">
        <v>33</v>
      </c>
      <c r="D5" t="e">
        <f>ROWS(#REF!)</f>
        <v>#REF!</v>
      </c>
    </row>
    <row r="6" spans="1:6" x14ac:dyDescent="0.35">
      <c r="E6" t="e">
        <f>NA()</f>
        <v>#N/A</v>
      </c>
    </row>
    <row r="7" spans="1:6" x14ac:dyDescent="0.35">
      <c r="E7" t="e">
        <f>NA()</f>
        <v>#N/A</v>
      </c>
    </row>
    <row r="8" spans="1:6" x14ac:dyDescent="0.35">
      <c r="E8" t="e">
        <f>NA()</f>
        <v>#N/A</v>
      </c>
    </row>
    <row r="9" spans="1:6" x14ac:dyDescent="0.35">
      <c r="C9" s="2" t="s">
        <v>34</v>
      </c>
      <c r="D9" t="e">
        <f>SUMPRODUCT( ((#REF!&gt;=StartDateWindow)+(#REF!&gt;=StartDateWindow)&gt;0)*(#REF!&lt;=(StartDateWindow+WindowDays-1)) )</f>
        <v>#REF!</v>
      </c>
      <c r="E9" t="e">
        <f>NA()</f>
        <v>#N/A</v>
      </c>
    </row>
    <row r="10" spans="1:6" x14ac:dyDescent="0.35">
      <c r="D10">
        <v>9</v>
      </c>
      <c r="E10" t="e">
        <f>NA()</f>
        <v>#N/A</v>
      </c>
    </row>
    <row r="11" spans="1:6" x14ac:dyDescent="0.35">
      <c r="D11" t="e">
        <f>D10-MIN(D10,D9)</f>
        <v>#REF!</v>
      </c>
      <c r="E11" t="e">
        <f>NA()</f>
        <v>#N/A</v>
      </c>
    </row>
    <row r="12" spans="1:6" x14ac:dyDescent="0.35">
      <c r="E12" t="e">
        <f>NA()</f>
        <v>#N/A</v>
      </c>
    </row>
    <row r="13" spans="1:6" x14ac:dyDescent="0.35">
      <c r="C13" s="2"/>
      <c r="E13" t="e">
        <f>NA()</f>
        <v>#N/A</v>
      </c>
    </row>
    <row r="14" spans="1:6" x14ac:dyDescent="0.35">
      <c r="C14" s="2"/>
      <c r="E14" t="e">
        <f>NA()</f>
        <v>#N/A</v>
      </c>
    </row>
    <row r="15" spans="1:6" x14ac:dyDescent="0.35">
      <c r="C15" s="2"/>
      <c r="E15" t="e">
        <f t="array" ref="E15">INDEX(#REF!,MATCH(1, ((#REF!&gt;=StartDateWindow)+(#REF!&gt;=StartDateWindow)&gt;0)*(#REF!&lt;=(StartDateWindow+WindowDays-1)), 0))</f>
        <v>#REF!</v>
      </c>
      <c r="F15" t="e">
        <f t="shared" ref="F15:F23" ca="1" si="0">OFFSET(E15,-$D$11,)</f>
        <v>#REF!</v>
      </c>
    </row>
    <row r="16" spans="1:6" x14ac:dyDescent="0.35">
      <c r="C16" s="2"/>
      <c r="E16" t="e">
        <f t="array" ref="E16">INDEX(#REF!,MATCH(1, (#REF!&gt;E15)*((#REF!&gt;=StartDateWindow)+(#REF!&gt;=StartDateWindow)&gt;0)*(#REF!&lt;=(StartDateWindow+WindowDays-1)), 0))</f>
        <v>#REF!</v>
      </c>
      <c r="F16" t="e">
        <f t="shared" ca="1" si="0"/>
        <v>#REF!</v>
      </c>
    </row>
    <row r="17" spans="1:35" x14ac:dyDescent="0.35">
      <c r="C17" s="2"/>
      <c r="E17" t="e">
        <f t="array" ref="E17">INDEX(#REF!,MATCH(1, (#REF!&gt;E16)*((#REF!&gt;=StartDateWindow)+(#REF!&gt;=StartDateWindow)&gt;0)*(#REF!&lt;=(StartDateWindow+WindowDays-1)), 0))</f>
        <v>#REF!</v>
      </c>
      <c r="F17" t="e">
        <f t="shared" ca="1" si="0"/>
        <v>#REF!</v>
      </c>
    </row>
    <row r="18" spans="1:35" x14ac:dyDescent="0.35">
      <c r="E18" t="e">
        <f t="array" ref="E18">INDEX(#REF!,MATCH(1, (#REF!&gt;E17)*((#REF!&gt;=StartDateWindow)+(#REF!&gt;=StartDateWindow)&gt;0)*(#REF!&lt;=(StartDateWindow+WindowDays-1)), 0))</f>
        <v>#REF!</v>
      </c>
      <c r="F18" t="e">
        <f t="shared" ca="1" si="0"/>
        <v>#REF!</v>
      </c>
    </row>
    <row r="19" spans="1:35" x14ac:dyDescent="0.35">
      <c r="E19" t="e">
        <f t="array" ref="E19">INDEX(#REF!,MATCH(1, (#REF!&gt;E18)*((#REF!&gt;=StartDateWindow)+(#REF!&gt;=StartDateWindow)&gt;0)*(#REF!&lt;=(StartDateWindow+WindowDays-1)), 0))</f>
        <v>#REF!</v>
      </c>
      <c r="F19" t="e">
        <f t="shared" ca="1" si="0"/>
        <v>#REF!</v>
      </c>
    </row>
    <row r="20" spans="1:35" x14ac:dyDescent="0.35">
      <c r="E20" t="e">
        <f t="array" ref="E20">INDEX(#REF!,MATCH(1, (#REF!&gt;E19)*((#REF!&gt;=StartDateWindow)+(#REF!&gt;=StartDateWindow)&gt;0)*(#REF!&lt;=(StartDateWindow+WindowDays-1)), 0))</f>
        <v>#REF!</v>
      </c>
      <c r="F20" t="e">
        <f t="shared" ca="1" si="0"/>
        <v>#REF!</v>
      </c>
    </row>
    <row r="21" spans="1:35" x14ac:dyDescent="0.35">
      <c r="E21" t="e">
        <f t="array" ref="E21">INDEX(#REF!,MATCH(1, (#REF!&gt;E20)*((#REF!&gt;=StartDateWindow)+(#REF!&gt;=StartDateWindow)&gt;0)*(#REF!&lt;=(StartDateWindow+WindowDays-1)), 0))</f>
        <v>#REF!</v>
      </c>
      <c r="F21" t="e">
        <f t="shared" ca="1" si="0"/>
        <v>#REF!</v>
      </c>
    </row>
    <row r="22" spans="1:35" x14ac:dyDescent="0.35">
      <c r="E22" t="e">
        <f t="array" ref="E22">INDEX(#REF!,MATCH(1, (#REF!&gt;E21)*((#REF!&gt;=StartDateWindow)+(#REF!&gt;=StartDateWindow)&gt;0)*(#REF!&lt;=(StartDateWindow+WindowDays-1)), 0))</f>
        <v>#REF!</v>
      </c>
      <c r="F22" t="e">
        <f t="shared" ca="1" si="0"/>
        <v>#REF!</v>
      </c>
    </row>
    <row r="23" spans="1:35" x14ac:dyDescent="0.35">
      <c r="E23" t="e">
        <f t="array" ref="E23">INDEX(#REF!,MATCH(1, (#REF!&gt;E22)*((#REF!&gt;=StartDateWindow)+(#REF!&gt;=StartDateWindow)&gt;0)*(#REF!&lt;=(StartDateWindow+WindowDays-1)), 0))</f>
        <v>#REF!</v>
      </c>
      <c r="F23" t="e">
        <f t="shared" ca="1" si="0"/>
        <v>#REF!</v>
      </c>
    </row>
    <row r="25" spans="1:35" x14ac:dyDescent="0.35">
      <c r="C25" t="s">
        <v>35</v>
      </c>
      <c r="D25" s="1" t="e">
        <f>StartDate+WindowOffset</f>
        <v>#REF!</v>
      </c>
    </row>
    <row r="26" spans="1:35" x14ac:dyDescent="0.35">
      <c r="C26" t="s">
        <v>36</v>
      </c>
      <c r="D26">
        <v>63</v>
      </c>
    </row>
    <row r="28" spans="1:35" x14ac:dyDescent="0.35">
      <c r="C28" t="s">
        <v>37</v>
      </c>
      <c r="D28" s="2" t="e">
        <f>#REF!</f>
        <v>#REF!</v>
      </c>
    </row>
    <row r="29" spans="1:35" x14ac:dyDescent="0.35">
      <c r="C29" t="s">
        <v>38</v>
      </c>
      <c r="D29">
        <v>30</v>
      </c>
    </row>
    <row r="31" spans="1:35" x14ac:dyDescent="0.35">
      <c r="A31" t="s">
        <v>39</v>
      </c>
      <c r="B31" t="s">
        <v>40</v>
      </c>
      <c r="C31" t="s">
        <v>41</v>
      </c>
      <c r="D31" t="s">
        <v>42</v>
      </c>
      <c r="E31" s="1" t="e">
        <f>StartDateWindow</f>
        <v>#REF!</v>
      </c>
      <c r="F31" s="1" t="e">
        <f t="shared" ref="F31:AI31" si="1">E31+1</f>
        <v>#REF!</v>
      </c>
      <c r="G31" s="1" t="e">
        <f t="shared" si="1"/>
        <v>#REF!</v>
      </c>
      <c r="H31" s="1" t="e">
        <f t="shared" si="1"/>
        <v>#REF!</v>
      </c>
      <c r="I31" s="1" t="e">
        <f t="shared" si="1"/>
        <v>#REF!</v>
      </c>
      <c r="J31" s="1" t="e">
        <f t="shared" si="1"/>
        <v>#REF!</v>
      </c>
      <c r="K31" s="1" t="e">
        <f t="shared" si="1"/>
        <v>#REF!</v>
      </c>
      <c r="L31" s="1" t="e">
        <f t="shared" si="1"/>
        <v>#REF!</v>
      </c>
      <c r="M31" s="1" t="e">
        <f t="shared" si="1"/>
        <v>#REF!</v>
      </c>
      <c r="N31" s="1" t="e">
        <f t="shared" si="1"/>
        <v>#REF!</v>
      </c>
      <c r="O31" s="1" t="e">
        <f t="shared" si="1"/>
        <v>#REF!</v>
      </c>
      <c r="P31" s="1" t="e">
        <f t="shared" si="1"/>
        <v>#REF!</v>
      </c>
      <c r="Q31" s="1" t="e">
        <f t="shared" si="1"/>
        <v>#REF!</v>
      </c>
      <c r="R31" s="1" t="e">
        <f t="shared" si="1"/>
        <v>#REF!</v>
      </c>
      <c r="S31" s="1" t="e">
        <f t="shared" si="1"/>
        <v>#REF!</v>
      </c>
      <c r="T31" s="1" t="e">
        <f t="shared" si="1"/>
        <v>#REF!</v>
      </c>
      <c r="U31" s="1" t="e">
        <f t="shared" si="1"/>
        <v>#REF!</v>
      </c>
      <c r="V31" s="1" t="e">
        <f t="shared" si="1"/>
        <v>#REF!</v>
      </c>
      <c r="W31" s="1" t="e">
        <f t="shared" si="1"/>
        <v>#REF!</v>
      </c>
      <c r="X31" s="1" t="e">
        <f t="shared" si="1"/>
        <v>#REF!</v>
      </c>
      <c r="Y31" s="1" t="e">
        <f t="shared" si="1"/>
        <v>#REF!</v>
      </c>
      <c r="Z31" s="1" t="e">
        <f t="shared" si="1"/>
        <v>#REF!</v>
      </c>
      <c r="AA31" s="1" t="e">
        <f t="shared" si="1"/>
        <v>#REF!</v>
      </c>
      <c r="AB31" s="1" t="e">
        <f t="shared" si="1"/>
        <v>#REF!</v>
      </c>
      <c r="AC31" s="1" t="e">
        <f t="shared" si="1"/>
        <v>#REF!</v>
      </c>
      <c r="AD31" s="1" t="e">
        <f t="shared" si="1"/>
        <v>#REF!</v>
      </c>
      <c r="AE31" s="1" t="e">
        <f t="shared" si="1"/>
        <v>#REF!</v>
      </c>
      <c r="AF31" s="1" t="e">
        <f t="shared" si="1"/>
        <v>#REF!</v>
      </c>
      <c r="AG31" s="1" t="e">
        <f t="shared" si="1"/>
        <v>#REF!</v>
      </c>
      <c r="AH31" s="1" t="e">
        <f t="shared" si="1"/>
        <v>#REF!</v>
      </c>
      <c r="AI31" s="1" t="e">
        <f t="shared" si="1"/>
        <v>#REF!</v>
      </c>
    </row>
    <row r="32" spans="1:35" x14ac:dyDescent="0.35">
      <c r="A32">
        <v>11.3</v>
      </c>
      <c r="B32">
        <v>1</v>
      </c>
      <c r="C32" t="e">
        <f t="shared" ref="C32:C40" ca="1" si="2">F15</f>
        <v>#REF!</v>
      </c>
      <c r="D32" t="e">
        <f ca="1">INDEX(#REF!,MATCH($C32,#REF!,0))</f>
        <v>#REF!</v>
      </c>
      <c r="E32" t="e">
        <f ca="1">GridCalc</f>
        <v>#N/A</v>
      </c>
      <c r="F32" t="e">
        <f ca="1">GridCalc</f>
        <v>#N/A</v>
      </c>
      <c r="G32" t="e">
        <f ca="1">GridCalc</f>
        <v>#N/A</v>
      </c>
      <c r="H32" t="e">
        <f ca="1">GridCalc</f>
        <v>#N/A</v>
      </c>
      <c r="I32" t="e">
        <f ca="1">GridCalc</f>
        <v>#N/A</v>
      </c>
      <c r="J32" t="e">
        <f ca="1">GridCalc</f>
        <v>#N/A</v>
      </c>
      <c r="K32" t="e">
        <f ca="1">GridCalc</f>
        <v>#N/A</v>
      </c>
      <c r="L32" t="e">
        <f ca="1">GridCalc</f>
        <v>#N/A</v>
      </c>
      <c r="M32" t="e">
        <f ca="1">GridCalc</f>
        <v>#N/A</v>
      </c>
      <c r="N32" t="e">
        <f ca="1">GridCalc</f>
        <v>#N/A</v>
      </c>
      <c r="O32" t="e">
        <f ca="1">GridCalc</f>
        <v>#N/A</v>
      </c>
      <c r="P32" t="e">
        <f ca="1">GridCalc</f>
        <v>#N/A</v>
      </c>
      <c r="Q32" t="e">
        <f ca="1">GridCalc</f>
        <v>#N/A</v>
      </c>
      <c r="R32" t="e">
        <f ca="1">GridCalc</f>
        <v>#N/A</v>
      </c>
      <c r="S32" t="e">
        <f ca="1">GridCalc</f>
        <v>#N/A</v>
      </c>
      <c r="T32" t="e">
        <f ca="1">GridCalc</f>
        <v>#N/A</v>
      </c>
      <c r="U32" t="e">
        <f ca="1">GridCalc</f>
        <v>#N/A</v>
      </c>
      <c r="V32" t="e">
        <f ca="1">GridCalc</f>
        <v>#N/A</v>
      </c>
      <c r="W32" t="e">
        <f ca="1">GridCalc</f>
        <v>#N/A</v>
      </c>
      <c r="X32" t="e">
        <f ca="1">GridCalc</f>
        <v>#N/A</v>
      </c>
      <c r="Y32" t="e">
        <f ca="1">GridCalc</f>
        <v>#N/A</v>
      </c>
      <c r="Z32" t="e">
        <f ca="1">GridCalc</f>
        <v>#N/A</v>
      </c>
      <c r="AA32" t="e">
        <f ca="1">GridCalc</f>
        <v>#N/A</v>
      </c>
      <c r="AB32" t="e">
        <f ca="1">GridCalc</f>
        <v>#N/A</v>
      </c>
      <c r="AC32" t="e">
        <f ca="1">GridCalc</f>
        <v>#N/A</v>
      </c>
      <c r="AD32" t="e">
        <f ca="1">GridCalc</f>
        <v>#N/A</v>
      </c>
      <c r="AE32" t="e">
        <f ca="1">GridCalc</f>
        <v>#N/A</v>
      </c>
      <c r="AF32" t="e">
        <f ca="1">GridCalc</f>
        <v>#N/A</v>
      </c>
      <c r="AG32" t="e">
        <f ca="1">GridCalc</f>
        <v>#N/A</v>
      </c>
      <c r="AH32" t="e">
        <f ca="1">GridCalc</f>
        <v>#N/A</v>
      </c>
      <c r="AI32" t="e">
        <f ca="1">GridCalc</f>
        <v>#N/A</v>
      </c>
    </row>
    <row r="33" spans="1:35" x14ac:dyDescent="0.35">
      <c r="A33">
        <f>A32-1</f>
        <v>10.3</v>
      </c>
      <c r="B33">
        <v>2</v>
      </c>
      <c r="C33" t="e">
        <f t="shared" ca="1" si="2"/>
        <v>#REF!</v>
      </c>
      <c r="D33" t="e">
        <f ca="1">INDEX(#REF!,MATCH($C33,#REF!,0))</f>
        <v>#REF!</v>
      </c>
      <c r="E33" t="e">
        <f ca="1">GridCalc</f>
        <v>#N/A</v>
      </c>
      <c r="F33" t="e">
        <f ca="1">GridCalc</f>
        <v>#N/A</v>
      </c>
      <c r="G33" t="e">
        <f ca="1">GridCalc</f>
        <v>#N/A</v>
      </c>
      <c r="H33" t="e">
        <f ca="1">GridCalc</f>
        <v>#N/A</v>
      </c>
      <c r="I33" t="e">
        <f ca="1">GridCalc</f>
        <v>#N/A</v>
      </c>
      <c r="J33" t="e">
        <f ca="1">GridCalc</f>
        <v>#N/A</v>
      </c>
      <c r="K33" t="e">
        <f ca="1">GridCalc</f>
        <v>#N/A</v>
      </c>
      <c r="L33" t="e">
        <f ca="1">GridCalc</f>
        <v>#N/A</v>
      </c>
      <c r="M33" t="e">
        <f ca="1">GridCalc</f>
        <v>#N/A</v>
      </c>
      <c r="N33" t="e">
        <f ca="1">GridCalc</f>
        <v>#N/A</v>
      </c>
      <c r="O33" t="e">
        <f ca="1">GridCalc</f>
        <v>#N/A</v>
      </c>
      <c r="P33" t="e">
        <f ca="1">GridCalc</f>
        <v>#N/A</v>
      </c>
      <c r="Q33" t="e">
        <f ca="1">GridCalc</f>
        <v>#N/A</v>
      </c>
      <c r="R33" t="e">
        <f ca="1">GridCalc</f>
        <v>#N/A</v>
      </c>
      <c r="S33" t="e">
        <f ca="1">GridCalc</f>
        <v>#N/A</v>
      </c>
      <c r="T33" t="e">
        <f ca="1">GridCalc</f>
        <v>#N/A</v>
      </c>
      <c r="U33" t="e">
        <f ca="1">GridCalc</f>
        <v>#N/A</v>
      </c>
      <c r="V33" t="e">
        <f ca="1">GridCalc</f>
        <v>#N/A</v>
      </c>
      <c r="W33" t="e">
        <f ca="1">GridCalc</f>
        <v>#N/A</v>
      </c>
      <c r="X33" t="e">
        <f ca="1">GridCalc</f>
        <v>#N/A</v>
      </c>
      <c r="Y33" t="e">
        <f ca="1">GridCalc</f>
        <v>#N/A</v>
      </c>
      <c r="Z33" t="e">
        <f ca="1">GridCalc</f>
        <v>#N/A</v>
      </c>
      <c r="AA33" t="e">
        <f ca="1">GridCalc</f>
        <v>#N/A</v>
      </c>
      <c r="AB33" t="e">
        <f ca="1">GridCalc</f>
        <v>#N/A</v>
      </c>
      <c r="AC33" t="e">
        <f ca="1">GridCalc</f>
        <v>#N/A</v>
      </c>
      <c r="AD33" t="e">
        <f ca="1">GridCalc</f>
        <v>#N/A</v>
      </c>
      <c r="AE33" t="e">
        <f ca="1">GridCalc</f>
        <v>#N/A</v>
      </c>
      <c r="AF33" t="e">
        <f ca="1">GridCalc</f>
        <v>#N/A</v>
      </c>
      <c r="AG33" t="e">
        <f ca="1">GridCalc</f>
        <v>#N/A</v>
      </c>
      <c r="AH33" t="e">
        <f ca="1">GridCalc</f>
        <v>#N/A</v>
      </c>
      <c r="AI33" t="e">
        <f ca="1">GridCalc</f>
        <v>#N/A</v>
      </c>
    </row>
    <row r="34" spans="1:35" x14ac:dyDescent="0.35">
      <c r="A34">
        <f t="shared" ref="A34:A40" si="3">A33-1</f>
        <v>9.3000000000000007</v>
      </c>
      <c r="B34">
        <v>3</v>
      </c>
      <c r="C34" t="e">
        <f t="shared" ca="1" si="2"/>
        <v>#REF!</v>
      </c>
      <c r="D34" t="e">
        <f ca="1">INDEX(#REF!,MATCH($C34,#REF!,0))</f>
        <v>#REF!</v>
      </c>
      <c r="E34" t="e">
        <f ca="1">GridCalc</f>
        <v>#N/A</v>
      </c>
      <c r="F34" t="e">
        <f ca="1">GridCalc</f>
        <v>#N/A</v>
      </c>
      <c r="G34" t="e">
        <f ca="1">GridCalc</f>
        <v>#N/A</v>
      </c>
      <c r="H34" t="e">
        <f ca="1">GridCalc</f>
        <v>#N/A</v>
      </c>
      <c r="I34" t="e">
        <f ca="1">GridCalc</f>
        <v>#N/A</v>
      </c>
      <c r="J34" t="e">
        <f ca="1">GridCalc</f>
        <v>#N/A</v>
      </c>
      <c r="K34" t="e">
        <f ca="1">GridCalc</f>
        <v>#N/A</v>
      </c>
      <c r="L34" t="e">
        <f ca="1">GridCalc</f>
        <v>#N/A</v>
      </c>
      <c r="M34" t="e">
        <f ca="1">GridCalc</f>
        <v>#N/A</v>
      </c>
      <c r="N34" t="e">
        <f ca="1">GridCalc</f>
        <v>#N/A</v>
      </c>
      <c r="O34" t="e">
        <f ca="1">GridCalc</f>
        <v>#N/A</v>
      </c>
      <c r="P34" t="e">
        <f ca="1">GridCalc</f>
        <v>#N/A</v>
      </c>
      <c r="Q34" t="e">
        <f ca="1">GridCalc</f>
        <v>#N/A</v>
      </c>
      <c r="R34" t="e">
        <f ca="1">GridCalc</f>
        <v>#N/A</v>
      </c>
      <c r="S34" t="e">
        <f ca="1">GridCalc</f>
        <v>#N/A</v>
      </c>
      <c r="T34" t="e">
        <f ca="1">GridCalc</f>
        <v>#N/A</v>
      </c>
      <c r="U34" t="e">
        <f ca="1">GridCalc</f>
        <v>#N/A</v>
      </c>
      <c r="V34" t="e">
        <f ca="1">GridCalc</f>
        <v>#N/A</v>
      </c>
      <c r="W34" t="e">
        <f ca="1">GridCalc</f>
        <v>#N/A</v>
      </c>
      <c r="X34" t="e">
        <f ca="1">GridCalc</f>
        <v>#N/A</v>
      </c>
      <c r="Y34" t="e">
        <f ca="1">GridCalc</f>
        <v>#N/A</v>
      </c>
      <c r="Z34" t="e">
        <f ca="1">GridCalc</f>
        <v>#N/A</v>
      </c>
      <c r="AA34" t="e">
        <f ca="1">GridCalc</f>
        <v>#N/A</v>
      </c>
      <c r="AB34" t="e">
        <f ca="1">GridCalc</f>
        <v>#N/A</v>
      </c>
      <c r="AC34" t="e">
        <f ca="1">GridCalc</f>
        <v>#N/A</v>
      </c>
      <c r="AD34" t="e">
        <f ca="1">GridCalc</f>
        <v>#N/A</v>
      </c>
      <c r="AE34" t="e">
        <f ca="1">GridCalc</f>
        <v>#N/A</v>
      </c>
      <c r="AF34" t="e">
        <f ca="1">GridCalc</f>
        <v>#N/A</v>
      </c>
      <c r="AG34" t="e">
        <f ca="1">GridCalc</f>
        <v>#N/A</v>
      </c>
      <c r="AH34" t="e">
        <f ca="1">GridCalc</f>
        <v>#N/A</v>
      </c>
      <c r="AI34" t="e">
        <f ca="1">GridCalc</f>
        <v>#N/A</v>
      </c>
    </row>
    <row r="35" spans="1:35" x14ac:dyDescent="0.35">
      <c r="A35">
        <f t="shared" si="3"/>
        <v>8.3000000000000007</v>
      </c>
      <c r="B35">
        <v>4</v>
      </c>
      <c r="C35" t="e">
        <f t="shared" ca="1" si="2"/>
        <v>#REF!</v>
      </c>
      <c r="D35" t="e">
        <f ca="1">INDEX(#REF!,MATCH($C35,#REF!,0))</f>
        <v>#REF!</v>
      </c>
      <c r="E35" t="e">
        <f ca="1">GridCalc</f>
        <v>#N/A</v>
      </c>
      <c r="F35" t="e">
        <f ca="1">GridCalc</f>
        <v>#N/A</v>
      </c>
      <c r="G35" t="e">
        <f ca="1">GridCalc</f>
        <v>#N/A</v>
      </c>
      <c r="H35" t="e">
        <f ca="1">GridCalc</f>
        <v>#N/A</v>
      </c>
      <c r="I35" t="e">
        <f ca="1">GridCalc</f>
        <v>#N/A</v>
      </c>
      <c r="J35" t="e">
        <f ca="1">GridCalc</f>
        <v>#N/A</v>
      </c>
      <c r="K35" t="e">
        <f ca="1">GridCalc</f>
        <v>#N/A</v>
      </c>
      <c r="L35" t="e">
        <f ca="1">GridCalc</f>
        <v>#N/A</v>
      </c>
      <c r="M35" t="e">
        <f ca="1">GridCalc</f>
        <v>#N/A</v>
      </c>
      <c r="N35" t="e">
        <f ca="1">GridCalc</f>
        <v>#N/A</v>
      </c>
      <c r="O35" t="e">
        <f ca="1">GridCalc</f>
        <v>#N/A</v>
      </c>
      <c r="P35" t="e">
        <f ca="1">GridCalc</f>
        <v>#N/A</v>
      </c>
      <c r="Q35" t="e">
        <f ca="1">GridCalc</f>
        <v>#N/A</v>
      </c>
      <c r="R35" t="e">
        <f ca="1">GridCalc</f>
        <v>#N/A</v>
      </c>
      <c r="S35" t="e">
        <f ca="1">GridCalc</f>
        <v>#N/A</v>
      </c>
      <c r="T35" t="e">
        <f ca="1">GridCalc</f>
        <v>#N/A</v>
      </c>
      <c r="U35" t="e">
        <f ca="1">GridCalc</f>
        <v>#N/A</v>
      </c>
      <c r="V35" t="e">
        <f ca="1">GridCalc</f>
        <v>#N/A</v>
      </c>
      <c r="W35" t="e">
        <f ca="1">GridCalc</f>
        <v>#N/A</v>
      </c>
      <c r="X35" t="e">
        <f ca="1">GridCalc</f>
        <v>#N/A</v>
      </c>
      <c r="Y35" t="e">
        <f ca="1">GridCalc</f>
        <v>#N/A</v>
      </c>
      <c r="Z35" t="e">
        <f ca="1">GridCalc</f>
        <v>#N/A</v>
      </c>
      <c r="AA35" t="e">
        <f ca="1">GridCalc</f>
        <v>#N/A</v>
      </c>
      <c r="AB35" t="e">
        <f ca="1">GridCalc</f>
        <v>#N/A</v>
      </c>
      <c r="AC35" t="e">
        <f ca="1">GridCalc</f>
        <v>#N/A</v>
      </c>
      <c r="AD35" t="e">
        <f ca="1">GridCalc</f>
        <v>#N/A</v>
      </c>
      <c r="AE35" t="e">
        <f ca="1">GridCalc</f>
        <v>#N/A</v>
      </c>
      <c r="AF35" t="e">
        <f ca="1">GridCalc</f>
        <v>#N/A</v>
      </c>
      <c r="AG35" t="e">
        <f ca="1">GridCalc</f>
        <v>#N/A</v>
      </c>
      <c r="AH35" t="e">
        <f ca="1">GridCalc</f>
        <v>#N/A</v>
      </c>
      <c r="AI35" t="e">
        <f ca="1">GridCalc</f>
        <v>#N/A</v>
      </c>
    </row>
    <row r="36" spans="1:35" x14ac:dyDescent="0.35">
      <c r="A36">
        <f t="shared" si="3"/>
        <v>7.3000000000000007</v>
      </c>
      <c r="B36">
        <v>5</v>
      </c>
      <c r="C36" t="e">
        <f t="shared" ca="1" si="2"/>
        <v>#REF!</v>
      </c>
      <c r="D36" t="e">
        <f ca="1">INDEX(#REF!,MATCH($C36,#REF!,0))</f>
        <v>#REF!</v>
      </c>
      <c r="E36" t="e">
        <f ca="1">GridCalc</f>
        <v>#N/A</v>
      </c>
      <c r="F36" t="e">
        <f ca="1">GridCalc</f>
        <v>#N/A</v>
      </c>
      <c r="G36" t="e">
        <f ca="1">GridCalc</f>
        <v>#N/A</v>
      </c>
      <c r="H36" t="e">
        <f ca="1">GridCalc</f>
        <v>#N/A</v>
      </c>
      <c r="I36" t="e">
        <f ca="1">GridCalc</f>
        <v>#N/A</v>
      </c>
      <c r="J36" t="e">
        <f ca="1">GridCalc</f>
        <v>#N/A</v>
      </c>
      <c r="K36" t="e">
        <f ca="1">GridCalc</f>
        <v>#N/A</v>
      </c>
      <c r="L36" t="e">
        <f ca="1">GridCalc</f>
        <v>#N/A</v>
      </c>
      <c r="M36" t="e">
        <f ca="1">GridCalc</f>
        <v>#N/A</v>
      </c>
      <c r="N36" t="e">
        <f ca="1">GridCalc</f>
        <v>#N/A</v>
      </c>
      <c r="O36" t="e">
        <f ca="1">GridCalc</f>
        <v>#N/A</v>
      </c>
      <c r="P36" t="e">
        <f ca="1">GridCalc</f>
        <v>#N/A</v>
      </c>
      <c r="Q36" t="e">
        <f ca="1">GridCalc</f>
        <v>#N/A</v>
      </c>
      <c r="R36" t="e">
        <f ca="1">GridCalc</f>
        <v>#N/A</v>
      </c>
      <c r="S36" t="e">
        <f ca="1">GridCalc</f>
        <v>#N/A</v>
      </c>
      <c r="T36" t="e">
        <f ca="1">GridCalc</f>
        <v>#N/A</v>
      </c>
      <c r="U36" t="e">
        <f ca="1">GridCalc</f>
        <v>#N/A</v>
      </c>
      <c r="V36" t="e">
        <f ca="1">GridCalc</f>
        <v>#N/A</v>
      </c>
      <c r="W36" t="e">
        <f ca="1">GridCalc</f>
        <v>#N/A</v>
      </c>
      <c r="X36" t="e">
        <f ca="1">GridCalc</f>
        <v>#N/A</v>
      </c>
      <c r="Y36" t="e">
        <f ca="1">GridCalc</f>
        <v>#N/A</v>
      </c>
      <c r="Z36" t="e">
        <f ca="1">GridCalc</f>
        <v>#N/A</v>
      </c>
      <c r="AA36" t="e">
        <f ca="1">GridCalc</f>
        <v>#N/A</v>
      </c>
      <c r="AB36" t="e">
        <f ca="1">GridCalc</f>
        <v>#N/A</v>
      </c>
      <c r="AC36" t="e">
        <f ca="1">GridCalc</f>
        <v>#N/A</v>
      </c>
      <c r="AD36" t="e">
        <f ca="1">GridCalc</f>
        <v>#N/A</v>
      </c>
      <c r="AE36" t="e">
        <f ca="1">GridCalc</f>
        <v>#N/A</v>
      </c>
      <c r="AF36" t="e">
        <f ca="1">GridCalc</f>
        <v>#N/A</v>
      </c>
      <c r="AG36" t="e">
        <f ca="1">GridCalc</f>
        <v>#N/A</v>
      </c>
      <c r="AH36" t="e">
        <f ca="1">GridCalc</f>
        <v>#N/A</v>
      </c>
      <c r="AI36" t="e">
        <f ca="1">GridCalc</f>
        <v>#N/A</v>
      </c>
    </row>
    <row r="37" spans="1:35" x14ac:dyDescent="0.35">
      <c r="A37">
        <f t="shared" si="3"/>
        <v>6.3000000000000007</v>
      </c>
      <c r="B37">
        <v>6</v>
      </c>
      <c r="C37" t="e">
        <f t="shared" ca="1" si="2"/>
        <v>#REF!</v>
      </c>
      <c r="D37" t="e">
        <f ca="1">INDEX(#REF!,MATCH($C37,#REF!,0))</f>
        <v>#REF!</v>
      </c>
      <c r="E37" t="e">
        <f ca="1">GridCalc</f>
        <v>#N/A</v>
      </c>
      <c r="F37" t="e">
        <f ca="1">GridCalc</f>
        <v>#N/A</v>
      </c>
      <c r="G37" t="e">
        <f ca="1">GridCalc</f>
        <v>#N/A</v>
      </c>
      <c r="H37" t="e">
        <f ca="1">GridCalc</f>
        <v>#N/A</v>
      </c>
      <c r="I37" t="e">
        <f ca="1">GridCalc</f>
        <v>#N/A</v>
      </c>
      <c r="J37" t="e">
        <f ca="1">GridCalc</f>
        <v>#N/A</v>
      </c>
      <c r="K37" t="e">
        <f ca="1">GridCalc</f>
        <v>#N/A</v>
      </c>
      <c r="L37" t="e">
        <f ca="1">GridCalc</f>
        <v>#N/A</v>
      </c>
      <c r="M37" t="e">
        <f ca="1">GridCalc</f>
        <v>#N/A</v>
      </c>
      <c r="N37" t="e">
        <f ca="1">GridCalc</f>
        <v>#N/A</v>
      </c>
      <c r="O37" t="e">
        <f ca="1">GridCalc</f>
        <v>#N/A</v>
      </c>
      <c r="P37" t="e">
        <f ca="1">GridCalc</f>
        <v>#N/A</v>
      </c>
      <c r="Q37" t="e">
        <f ca="1">GridCalc</f>
        <v>#N/A</v>
      </c>
      <c r="R37" t="e">
        <f ca="1">GridCalc</f>
        <v>#N/A</v>
      </c>
      <c r="S37" t="e">
        <f ca="1">GridCalc</f>
        <v>#N/A</v>
      </c>
      <c r="T37" t="e">
        <f ca="1">GridCalc</f>
        <v>#N/A</v>
      </c>
      <c r="U37" t="e">
        <f ca="1">GridCalc</f>
        <v>#N/A</v>
      </c>
      <c r="V37" t="e">
        <f ca="1">GridCalc</f>
        <v>#N/A</v>
      </c>
      <c r="W37" t="e">
        <f ca="1">GridCalc</f>
        <v>#N/A</v>
      </c>
      <c r="X37" t="e">
        <f ca="1">GridCalc</f>
        <v>#N/A</v>
      </c>
      <c r="Y37" t="e">
        <f ca="1">GridCalc</f>
        <v>#N/A</v>
      </c>
      <c r="Z37" t="e">
        <f ca="1">GridCalc</f>
        <v>#N/A</v>
      </c>
      <c r="AA37" t="e">
        <f ca="1">GridCalc</f>
        <v>#N/A</v>
      </c>
      <c r="AB37" t="e">
        <f ca="1">GridCalc</f>
        <v>#N/A</v>
      </c>
      <c r="AC37" t="e">
        <f ca="1">GridCalc</f>
        <v>#N/A</v>
      </c>
      <c r="AD37" t="e">
        <f ca="1">GridCalc</f>
        <v>#N/A</v>
      </c>
      <c r="AE37" t="e">
        <f ca="1">GridCalc</f>
        <v>#N/A</v>
      </c>
      <c r="AF37" t="e">
        <f ca="1">GridCalc</f>
        <v>#N/A</v>
      </c>
      <c r="AG37" t="e">
        <f ca="1">GridCalc</f>
        <v>#N/A</v>
      </c>
      <c r="AH37" t="e">
        <f ca="1">GridCalc</f>
        <v>#N/A</v>
      </c>
      <c r="AI37" t="e">
        <f ca="1">GridCalc</f>
        <v>#N/A</v>
      </c>
    </row>
    <row r="38" spans="1:35" x14ac:dyDescent="0.35">
      <c r="A38">
        <f t="shared" si="3"/>
        <v>5.3000000000000007</v>
      </c>
      <c r="B38">
        <v>7</v>
      </c>
      <c r="C38" t="e">
        <f t="shared" ca="1" si="2"/>
        <v>#REF!</v>
      </c>
      <c r="D38" t="e">
        <f ca="1">INDEX(#REF!,MATCH($C38,#REF!,0))</f>
        <v>#REF!</v>
      </c>
      <c r="E38" t="e">
        <f ca="1">GridCalc</f>
        <v>#N/A</v>
      </c>
      <c r="F38" t="e">
        <f ca="1">GridCalc</f>
        <v>#N/A</v>
      </c>
      <c r="G38" t="e">
        <f ca="1">GridCalc</f>
        <v>#N/A</v>
      </c>
      <c r="H38" t="e">
        <f ca="1">GridCalc</f>
        <v>#N/A</v>
      </c>
      <c r="I38" t="e">
        <f ca="1">GridCalc</f>
        <v>#N/A</v>
      </c>
      <c r="J38" t="e">
        <f ca="1">GridCalc</f>
        <v>#N/A</v>
      </c>
      <c r="K38" t="e">
        <f ca="1">GridCalc</f>
        <v>#N/A</v>
      </c>
      <c r="L38" t="e">
        <f ca="1">GridCalc</f>
        <v>#N/A</v>
      </c>
      <c r="M38" t="e">
        <f ca="1">GridCalc</f>
        <v>#N/A</v>
      </c>
      <c r="N38" t="e">
        <f ca="1">GridCalc</f>
        <v>#N/A</v>
      </c>
      <c r="O38" t="e">
        <f ca="1">GridCalc</f>
        <v>#N/A</v>
      </c>
      <c r="P38" t="e">
        <f ca="1">GridCalc</f>
        <v>#N/A</v>
      </c>
      <c r="Q38" t="e">
        <f ca="1">GridCalc</f>
        <v>#N/A</v>
      </c>
      <c r="R38" t="e">
        <f ca="1">GridCalc</f>
        <v>#N/A</v>
      </c>
      <c r="S38" t="e">
        <f ca="1">GridCalc</f>
        <v>#N/A</v>
      </c>
      <c r="T38" t="e">
        <f ca="1">GridCalc</f>
        <v>#N/A</v>
      </c>
      <c r="U38" t="e">
        <f ca="1">GridCalc</f>
        <v>#N/A</v>
      </c>
      <c r="V38" t="e">
        <f ca="1">GridCalc</f>
        <v>#N/A</v>
      </c>
      <c r="W38" t="e">
        <f ca="1">GridCalc</f>
        <v>#N/A</v>
      </c>
      <c r="X38" t="e">
        <f ca="1">GridCalc</f>
        <v>#N/A</v>
      </c>
      <c r="Y38" t="e">
        <f ca="1">GridCalc</f>
        <v>#N/A</v>
      </c>
      <c r="Z38" t="e">
        <f ca="1">GridCalc</f>
        <v>#N/A</v>
      </c>
      <c r="AA38" t="e">
        <f ca="1">GridCalc</f>
        <v>#N/A</v>
      </c>
      <c r="AB38" t="e">
        <f ca="1">GridCalc</f>
        <v>#N/A</v>
      </c>
      <c r="AC38" t="e">
        <f ca="1">GridCalc</f>
        <v>#N/A</v>
      </c>
      <c r="AD38" t="e">
        <f ca="1">GridCalc</f>
        <v>#N/A</v>
      </c>
      <c r="AE38" t="e">
        <f ca="1">GridCalc</f>
        <v>#N/A</v>
      </c>
      <c r="AF38" t="e">
        <f ca="1">GridCalc</f>
        <v>#N/A</v>
      </c>
      <c r="AG38" t="e">
        <f ca="1">GridCalc</f>
        <v>#N/A</v>
      </c>
      <c r="AH38" t="e">
        <f ca="1">GridCalc</f>
        <v>#N/A</v>
      </c>
      <c r="AI38" t="e">
        <f ca="1">GridCalc</f>
        <v>#N/A</v>
      </c>
    </row>
    <row r="39" spans="1:35" x14ac:dyDescent="0.35">
      <c r="A39">
        <f t="shared" si="3"/>
        <v>4.3000000000000007</v>
      </c>
      <c r="B39">
        <v>8</v>
      </c>
      <c r="C39" t="e">
        <f t="shared" ca="1" si="2"/>
        <v>#REF!</v>
      </c>
      <c r="D39" t="e">
        <f ca="1">INDEX(#REF!,MATCH($C39,#REF!,0))</f>
        <v>#REF!</v>
      </c>
      <c r="E39" t="e">
        <f ca="1">GridCalc</f>
        <v>#N/A</v>
      </c>
      <c r="F39" t="e">
        <f ca="1">GridCalc</f>
        <v>#N/A</v>
      </c>
      <c r="G39" t="e">
        <f ca="1">GridCalc</f>
        <v>#N/A</v>
      </c>
      <c r="H39" t="e">
        <f ca="1">GridCalc</f>
        <v>#N/A</v>
      </c>
      <c r="I39" t="e">
        <f ca="1">GridCalc</f>
        <v>#N/A</v>
      </c>
      <c r="J39" t="e">
        <f ca="1">GridCalc</f>
        <v>#N/A</v>
      </c>
      <c r="K39" t="e">
        <f ca="1">GridCalc</f>
        <v>#N/A</v>
      </c>
      <c r="L39" t="e">
        <f ca="1">GridCalc</f>
        <v>#N/A</v>
      </c>
      <c r="M39" t="e">
        <f ca="1">GridCalc</f>
        <v>#N/A</v>
      </c>
      <c r="N39" t="e">
        <f ca="1">GridCalc</f>
        <v>#N/A</v>
      </c>
      <c r="O39" t="e">
        <f ca="1">GridCalc</f>
        <v>#N/A</v>
      </c>
      <c r="P39" t="e">
        <f ca="1">GridCalc</f>
        <v>#N/A</v>
      </c>
      <c r="Q39" t="e">
        <f ca="1">GridCalc</f>
        <v>#N/A</v>
      </c>
      <c r="R39" t="e">
        <f ca="1">GridCalc</f>
        <v>#N/A</v>
      </c>
      <c r="S39" t="e">
        <f ca="1">GridCalc</f>
        <v>#N/A</v>
      </c>
      <c r="T39" t="e">
        <f ca="1">GridCalc</f>
        <v>#N/A</v>
      </c>
      <c r="U39" t="e">
        <f ca="1">GridCalc</f>
        <v>#N/A</v>
      </c>
      <c r="V39" t="e">
        <f ca="1">GridCalc</f>
        <v>#N/A</v>
      </c>
      <c r="W39" t="e">
        <f ca="1">GridCalc</f>
        <v>#N/A</v>
      </c>
      <c r="X39" t="e">
        <f ca="1">GridCalc</f>
        <v>#N/A</v>
      </c>
      <c r="Y39" t="e">
        <f ca="1">GridCalc</f>
        <v>#N/A</v>
      </c>
      <c r="Z39" t="e">
        <f ca="1">GridCalc</f>
        <v>#N/A</v>
      </c>
      <c r="AA39" t="e">
        <f ca="1">GridCalc</f>
        <v>#N/A</v>
      </c>
      <c r="AB39" t="e">
        <f ca="1">GridCalc</f>
        <v>#N/A</v>
      </c>
      <c r="AC39" t="e">
        <f ca="1">GridCalc</f>
        <v>#N/A</v>
      </c>
      <c r="AD39" t="e">
        <f ca="1">GridCalc</f>
        <v>#N/A</v>
      </c>
      <c r="AE39" t="e">
        <f ca="1">GridCalc</f>
        <v>#N/A</v>
      </c>
      <c r="AF39" t="e">
        <f ca="1">GridCalc</f>
        <v>#N/A</v>
      </c>
      <c r="AG39" t="e">
        <f ca="1">GridCalc</f>
        <v>#N/A</v>
      </c>
      <c r="AH39" t="e">
        <f ca="1">GridCalc</f>
        <v>#N/A</v>
      </c>
      <c r="AI39" t="e">
        <f ca="1">GridCalc</f>
        <v>#N/A</v>
      </c>
    </row>
    <row r="40" spans="1:35" x14ac:dyDescent="0.35">
      <c r="A40">
        <f t="shared" si="3"/>
        <v>3.3000000000000007</v>
      </c>
      <c r="B40">
        <v>9</v>
      </c>
      <c r="C40" t="e">
        <f t="shared" ca="1" si="2"/>
        <v>#REF!</v>
      </c>
      <c r="D40" t="e">
        <f ca="1">INDEX(#REF!,MATCH($C40,#REF!,0))</f>
        <v>#REF!</v>
      </c>
      <c r="E40" t="e">
        <f ca="1">GridCalc</f>
        <v>#N/A</v>
      </c>
      <c r="F40" t="e">
        <f ca="1">GridCalc</f>
        <v>#N/A</v>
      </c>
      <c r="G40" t="e">
        <f ca="1">GridCalc</f>
        <v>#N/A</v>
      </c>
      <c r="H40" t="e">
        <f ca="1">GridCalc</f>
        <v>#N/A</v>
      </c>
      <c r="I40" t="e">
        <f ca="1">GridCalc</f>
        <v>#N/A</v>
      </c>
      <c r="J40" t="e">
        <f ca="1">GridCalc</f>
        <v>#N/A</v>
      </c>
      <c r="K40" t="e">
        <f ca="1">GridCalc</f>
        <v>#N/A</v>
      </c>
      <c r="L40" t="e">
        <f ca="1">GridCalc</f>
        <v>#N/A</v>
      </c>
      <c r="M40" t="e">
        <f ca="1">GridCalc</f>
        <v>#N/A</v>
      </c>
      <c r="N40" t="e">
        <f ca="1">GridCalc</f>
        <v>#N/A</v>
      </c>
      <c r="O40" t="e">
        <f ca="1">GridCalc</f>
        <v>#N/A</v>
      </c>
      <c r="P40" t="e">
        <f ca="1">GridCalc</f>
        <v>#N/A</v>
      </c>
      <c r="Q40" t="e">
        <f ca="1">GridCalc</f>
        <v>#N/A</v>
      </c>
      <c r="R40" t="e">
        <f ca="1">GridCalc</f>
        <v>#N/A</v>
      </c>
      <c r="S40" t="e">
        <f ca="1">GridCalc</f>
        <v>#N/A</v>
      </c>
      <c r="T40" t="e">
        <f ca="1">GridCalc</f>
        <v>#N/A</v>
      </c>
      <c r="U40" t="e">
        <f ca="1">GridCalc</f>
        <v>#N/A</v>
      </c>
      <c r="V40" t="e">
        <f ca="1">GridCalc</f>
        <v>#N/A</v>
      </c>
      <c r="W40" t="e">
        <f ca="1">GridCalc</f>
        <v>#N/A</v>
      </c>
      <c r="X40" t="e">
        <f ca="1">GridCalc</f>
        <v>#N/A</v>
      </c>
      <c r="Y40" t="e">
        <f ca="1">GridCalc</f>
        <v>#N/A</v>
      </c>
      <c r="Z40" t="e">
        <f ca="1">GridCalc</f>
        <v>#N/A</v>
      </c>
      <c r="AA40" t="e">
        <f ca="1">GridCalc</f>
        <v>#N/A</v>
      </c>
      <c r="AB40" t="e">
        <f ca="1">GridCalc</f>
        <v>#N/A</v>
      </c>
      <c r="AC40" t="e">
        <f ca="1">GridCalc</f>
        <v>#N/A</v>
      </c>
      <c r="AD40" t="e">
        <f ca="1">GridCalc</f>
        <v>#N/A</v>
      </c>
      <c r="AE40" t="e">
        <f ca="1">GridCalc</f>
        <v>#N/A</v>
      </c>
      <c r="AF40" t="e">
        <f ca="1">GridCalc</f>
        <v>#N/A</v>
      </c>
      <c r="AG40" t="e">
        <f ca="1">GridCalc</f>
        <v>#N/A</v>
      </c>
      <c r="AH40" t="e">
        <f ca="1">GridCalc</f>
        <v>#N/A</v>
      </c>
      <c r="AI40" t="e">
        <f ca="1">GridCalc</f>
        <v>#N/A</v>
      </c>
    </row>
    <row r="43" spans="1:35" x14ac:dyDescent="0.35">
      <c r="E43" s="1" t="e">
        <f>E31</f>
        <v>#REF!</v>
      </c>
      <c r="F43" s="1" t="e">
        <f t="shared" ref="F43:AH43" si="4">F31</f>
        <v>#REF!</v>
      </c>
      <c r="G43" s="1" t="e">
        <f t="shared" si="4"/>
        <v>#REF!</v>
      </c>
      <c r="H43" s="1" t="e">
        <f t="shared" si="4"/>
        <v>#REF!</v>
      </c>
      <c r="I43" s="1" t="e">
        <f t="shared" si="4"/>
        <v>#REF!</v>
      </c>
      <c r="J43" s="1" t="e">
        <f t="shared" si="4"/>
        <v>#REF!</v>
      </c>
      <c r="K43" s="1" t="e">
        <f t="shared" si="4"/>
        <v>#REF!</v>
      </c>
      <c r="L43" s="1" t="e">
        <f t="shared" si="4"/>
        <v>#REF!</v>
      </c>
      <c r="M43" s="1" t="e">
        <f t="shared" si="4"/>
        <v>#REF!</v>
      </c>
      <c r="N43" s="1" t="e">
        <f t="shared" si="4"/>
        <v>#REF!</v>
      </c>
      <c r="O43" s="1" t="e">
        <f t="shared" si="4"/>
        <v>#REF!</v>
      </c>
      <c r="P43" s="1" t="e">
        <f t="shared" si="4"/>
        <v>#REF!</v>
      </c>
      <c r="Q43" s="1" t="e">
        <f t="shared" si="4"/>
        <v>#REF!</v>
      </c>
      <c r="R43" s="1" t="e">
        <f t="shared" si="4"/>
        <v>#REF!</v>
      </c>
      <c r="S43" s="1" t="e">
        <f t="shared" si="4"/>
        <v>#REF!</v>
      </c>
      <c r="T43" s="1" t="e">
        <f t="shared" si="4"/>
        <v>#REF!</v>
      </c>
      <c r="U43" s="1" t="e">
        <f t="shared" si="4"/>
        <v>#REF!</v>
      </c>
      <c r="V43" s="1" t="e">
        <f t="shared" si="4"/>
        <v>#REF!</v>
      </c>
      <c r="W43" s="1" t="e">
        <f t="shared" si="4"/>
        <v>#REF!</v>
      </c>
      <c r="X43" s="1" t="e">
        <f t="shared" si="4"/>
        <v>#REF!</v>
      </c>
      <c r="Y43" s="1" t="e">
        <f t="shared" si="4"/>
        <v>#REF!</v>
      </c>
      <c r="Z43" s="1" t="e">
        <f t="shared" si="4"/>
        <v>#REF!</v>
      </c>
      <c r="AA43" s="1" t="e">
        <f t="shared" si="4"/>
        <v>#REF!</v>
      </c>
      <c r="AB43" s="1" t="e">
        <f t="shared" si="4"/>
        <v>#REF!</v>
      </c>
      <c r="AC43" s="1" t="e">
        <f t="shared" si="4"/>
        <v>#REF!</v>
      </c>
      <c r="AD43" s="1" t="e">
        <f t="shared" si="4"/>
        <v>#REF!</v>
      </c>
      <c r="AE43" s="1" t="e">
        <f t="shared" si="4"/>
        <v>#REF!</v>
      </c>
      <c r="AF43" s="1" t="e">
        <f t="shared" si="4"/>
        <v>#REF!</v>
      </c>
      <c r="AG43" s="1" t="e">
        <f t="shared" si="4"/>
        <v>#REF!</v>
      </c>
      <c r="AH43" s="1" t="e">
        <f t="shared" si="4"/>
        <v>#REF!</v>
      </c>
    </row>
    <row r="44" spans="1:35" x14ac:dyDescent="0.35">
      <c r="C44" t="e">
        <f ca="1">C32</f>
        <v>#REF!</v>
      </c>
      <c r="D44" t="e">
        <f ca="1">UPPER(INDEX(#REF!,MATCH($C44,#REF!,0)))</f>
        <v>#REF!</v>
      </c>
      <c r="E44" t="e">
        <f t="shared" ref="E44:AH44" ca="1" si="5">IF(ISERROR(F32),E32,NA())</f>
        <v>#N/A</v>
      </c>
      <c r="F44" t="e">
        <f t="shared" ca="1" si="5"/>
        <v>#N/A</v>
      </c>
      <c r="G44" t="e">
        <f t="shared" ca="1" si="5"/>
        <v>#N/A</v>
      </c>
      <c r="H44" t="e">
        <f t="shared" ca="1" si="5"/>
        <v>#N/A</v>
      </c>
      <c r="I44" t="e">
        <f t="shared" ca="1" si="5"/>
        <v>#N/A</v>
      </c>
      <c r="J44" t="e">
        <f t="shared" ca="1" si="5"/>
        <v>#N/A</v>
      </c>
      <c r="K44" t="e">
        <f t="shared" ca="1" si="5"/>
        <v>#N/A</v>
      </c>
      <c r="L44" t="e">
        <f t="shared" ca="1" si="5"/>
        <v>#N/A</v>
      </c>
      <c r="M44" t="e">
        <f t="shared" ca="1" si="5"/>
        <v>#N/A</v>
      </c>
      <c r="N44" t="e">
        <f t="shared" ca="1" si="5"/>
        <v>#N/A</v>
      </c>
      <c r="O44" t="e">
        <f t="shared" ca="1" si="5"/>
        <v>#N/A</v>
      </c>
      <c r="P44" t="e">
        <f t="shared" ca="1" si="5"/>
        <v>#N/A</v>
      </c>
      <c r="Q44" t="e">
        <f t="shared" ca="1" si="5"/>
        <v>#N/A</v>
      </c>
      <c r="R44" t="e">
        <f t="shared" ca="1" si="5"/>
        <v>#N/A</v>
      </c>
      <c r="S44" t="e">
        <f t="shared" ca="1" si="5"/>
        <v>#N/A</v>
      </c>
      <c r="T44" t="e">
        <f t="shared" ca="1" si="5"/>
        <v>#N/A</v>
      </c>
      <c r="U44" t="e">
        <f t="shared" ca="1" si="5"/>
        <v>#N/A</v>
      </c>
      <c r="V44" t="e">
        <f t="shared" ca="1" si="5"/>
        <v>#N/A</v>
      </c>
      <c r="W44" t="e">
        <f t="shared" ca="1" si="5"/>
        <v>#N/A</v>
      </c>
      <c r="X44" t="e">
        <f t="shared" ca="1" si="5"/>
        <v>#N/A</v>
      </c>
      <c r="Y44" t="e">
        <f t="shared" ca="1" si="5"/>
        <v>#N/A</v>
      </c>
      <c r="Z44" t="e">
        <f t="shared" ca="1" si="5"/>
        <v>#N/A</v>
      </c>
      <c r="AA44" t="e">
        <f t="shared" ca="1" si="5"/>
        <v>#N/A</v>
      </c>
      <c r="AB44" t="e">
        <f t="shared" ca="1" si="5"/>
        <v>#N/A</v>
      </c>
      <c r="AC44" t="e">
        <f t="shared" ca="1" si="5"/>
        <v>#N/A</v>
      </c>
      <c r="AD44" t="e">
        <f t="shared" ca="1" si="5"/>
        <v>#N/A</v>
      </c>
      <c r="AE44" t="e">
        <f t="shared" ca="1" si="5"/>
        <v>#N/A</v>
      </c>
      <c r="AF44" t="e">
        <f t="shared" ca="1" si="5"/>
        <v>#N/A</v>
      </c>
      <c r="AG44" t="e">
        <f t="shared" ca="1" si="5"/>
        <v>#N/A</v>
      </c>
      <c r="AH44" t="e">
        <f t="shared" ca="1" si="5"/>
        <v>#N/A</v>
      </c>
    </row>
    <row r="45" spans="1:35" x14ac:dyDescent="0.35">
      <c r="C45" t="e">
        <f t="shared" ref="C45:C52" ca="1" si="6">C33</f>
        <v>#REF!</v>
      </c>
      <c r="D45" t="e">
        <f ca="1">UPPER(INDEX(#REF!,MATCH($C45,#REF!,0)))</f>
        <v>#REF!</v>
      </c>
      <c r="E45" t="e">
        <f t="shared" ref="E45:AH45" ca="1" si="7">IF(ISERROR(F33),E33,NA())</f>
        <v>#N/A</v>
      </c>
      <c r="F45" t="e">
        <f t="shared" ca="1" si="7"/>
        <v>#N/A</v>
      </c>
      <c r="G45" t="e">
        <f t="shared" ca="1" si="7"/>
        <v>#N/A</v>
      </c>
      <c r="H45" t="e">
        <f t="shared" ca="1" si="7"/>
        <v>#N/A</v>
      </c>
      <c r="I45" t="e">
        <f t="shared" ca="1" si="7"/>
        <v>#N/A</v>
      </c>
      <c r="J45" t="e">
        <f t="shared" ca="1" si="7"/>
        <v>#N/A</v>
      </c>
      <c r="K45" t="e">
        <f t="shared" ca="1" si="7"/>
        <v>#N/A</v>
      </c>
      <c r="L45" t="e">
        <f t="shared" ca="1" si="7"/>
        <v>#N/A</v>
      </c>
      <c r="M45" t="e">
        <f t="shared" ca="1" si="7"/>
        <v>#N/A</v>
      </c>
      <c r="N45" t="e">
        <f t="shared" ca="1" si="7"/>
        <v>#N/A</v>
      </c>
      <c r="O45" t="e">
        <f t="shared" ca="1" si="7"/>
        <v>#N/A</v>
      </c>
      <c r="P45" t="e">
        <f t="shared" ca="1" si="7"/>
        <v>#N/A</v>
      </c>
      <c r="Q45" t="e">
        <f t="shared" ca="1" si="7"/>
        <v>#N/A</v>
      </c>
      <c r="R45" t="e">
        <f t="shared" ca="1" si="7"/>
        <v>#N/A</v>
      </c>
      <c r="S45" t="e">
        <f t="shared" ca="1" si="7"/>
        <v>#N/A</v>
      </c>
      <c r="T45" t="e">
        <f t="shared" ca="1" si="7"/>
        <v>#N/A</v>
      </c>
      <c r="U45" t="e">
        <f t="shared" ca="1" si="7"/>
        <v>#N/A</v>
      </c>
      <c r="V45" t="e">
        <f t="shared" ca="1" si="7"/>
        <v>#N/A</v>
      </c>
      <c r="W45" t="e">
        <f t="shared" ca="1" si="7"/>
        <v>#N/A</v>
      </c>
      <c r="X45" t="e">
        <f t="shared" ca="1" si="7"/>
        <v>#N/A</v>
      </c>
      <c r="Y45" t="e">
        <f t="shared" ca="1" si="7"/>
        <v>#N/A</v>
      </c>
      <c r="Z45" t="e">
        <f t="shared" ca="1" si="7"/>
        <v>#N/A</v>
      </c>
      <c r="AA45" t="e">
        <f t="shared" ca="1" si="7"/>
        <v>#N/A</v>
      </c>
      <c r="AB45" t="e">
        <f t="shared" ca="1" si="7"/>
        <v>#N/A</v>
      </c>
      <c r="AC45" t="e">
        <f t="shared" ca="1" si="7"/>
        <v>#N/A</v>
      </c>
      <c r="AD45" t="e">
        <f t="shared" ca="1" si="7"/>
        <v>#N/A</v>
      </c>
      <c r="AE45" t="e">
        <f t="shared" ca="1" si="7"/>
        <v>#N/A</v>
      </c>
      <c r="AF45" t="e">
        <f t="shared" ca="1" si="7"/>
        <v>#N/A</v>
      </c>
      <c r="AG45" t="e">
        <f t="shared" ca="1" si="7"/>
        <v>#N/A</v>
      </c>
      <c r="AH45" t="e">
        <f t="shared" ca="1" si="7"/>
        <v>#N/A</v>
      </c>
    </row>
    <row r="46" spans="1:35" x14ac:dyDescent="0.35">
      <c r="C46" t="e">
        <f t="shared" ca="1" si="6"/>
        <v>#REF!</v>
      </c>
      <c r="D46" t="e">
        <f ca="1">UPPER(INDEX(#REF!,MATCH($C46,#REF!,0)))</f>
        <v>#REF!</v>
      </c>
      <c r="E46" t="e">
        <f t="shared" ref="E46:AH46" ca="1" si="8">IF(ISERROR(F34),E34,NA())</f>
        <v>#N/A</v>
      </c>
      <c r="F46" t="e">
        <f t="shared" ca="1" si="8"/>
        <v>#N/A</v>
      </c>
      <c r="G46" t="e">
        <f t="shared" ca="1" si="8"/>
        <v>#N/A</v>
      </c>
      <c r="H46" t="e">
        <f t="shared" ca="1" si="8"/>
        <v>#N/A</v>
      </c>
      <c r="I46" t="e">
        <f t="shared" ca="1" si="8"/>
        <v>#N/A</v>
      </c>
      <c r="J46" t="e">
        <f t="shared" ca="1" si="8"/>
        <v>#N/A</v>
      </c>
      <c r="K46" t="e">
        <f t="shared" ca="1" si="8"/>
        <v>#N/A</v>
      </c>
      <c r="L46" t="e">
        <f t="shared" ca="1" si="8"/>
        <v>#N/A</v>
      </c>
      <c r="M46" t="e">
        <f t="shared" ca="1" si="8"/>
        <v>#N/A</v>
      </c>
      <c r="N46" t="e">
        <f t="shared" ca="1" si="8"/>
        <v>#N/A</v>
      </c>
      <c r="O46" t="e">
        <f t="shared" ca="1" si="8"/>
        <v>#N/A</v>
      </c>
      <c r="P46" t="e">
        <f t="shared" ca="1" si="8"/>
        <v>#N/A</v>
      </c>
      <c r="Q46" t="e">
        <f t="shared" ca="1" si="8"/>
        <v>#N/A</v>
      </c>
      <c r="R46" t="e">
        <f t="shared" ca="1" si="8"/>
        <v>#N/A</v>
      </c>
      <c r="S46" t="e">
        <f t="shared" ca="1" si="8"/>
        <v>#N/A</v>
      </c>
      <c r="T46" t="e">
        <f t="shared" ca="1" si="8"/>
        <v>#N/A</v>
      </c>
      <c r="U46" t="e">
        <f t="shared" ca="1" si="8"/>
        <v>#N/A</v>
      </c>
      <c r="V46" t="e">
        <f t="shared" ca="1" si="8"/>
        <v>#N/A</v>
      </c>
      <c r="W46" t="e">
        <f t="shared" ca="1" si="8"/>
        <v>#N/A</v>
      </c>
      <c r="X46" t="e">
        <f t="shared" ca="1" si="8"/>
        <v>#N/A</v>
      </c>
      <c r="Y46" t="e">
        <f t="shared" ca="1" si="8"/>
        <v>#N/A</v>
      </c>
      <c r="Z46" t="e">
        <f t="shared" ca="1" si="8"/>
        <v>#N/A</v>
      </c>
      <c r="AA46" t="e">
        <f t="shared" ca="1" si="8"/>
        <v>#N/A</v>
      </c>
      <c r="AB46" t="e">
        <f t="shared" ca="1" si="8"/>
        <v>#N/A</v>
      </c>
      <c r="AC46" t="e">
        <f t="shared" ca="1" si="8"/>
        <v>#N/A</v>
      </c>
      <c r="AD46" t="e">
        <f t="shared" ca="1" si="8"/>
        <v>#N/A</v>
      </c>
      <c r="AE46" t="e">
        <f t="shared" ca="1" si="8"/>
        <v>#N/A</v>
      </c>
      <c r="AF46" t="e">
        <f t="shared" ca="1" si="8"/>
        <v>#N/A</v>
      </c>
      <c r="AG46" t="e">
        <f t="shared" ca="1" si="8"/>
        <v>#N/A</v>
      </c>
      <c r="AH46" t="e">
        <f t="shared" ca="1" si="8"/>
        <v>#N/A</v>
      </c>
    </row>
    <row r="47" spans="1:35" x14ac:dyDescent="0.35">
      <c r="C47" t="e">
        <f t="shared" ca="1" si="6"/>
        <v>#REF!</v>
      </c>
      <c r="D47" t="e">
        <f ca="1">UPPER(INDEX(#REF!,MATCH($C47,#REF!,0)))</f>
        <v>#REF!</v>
      </c>
      <c r="E47" t="e">
        <f t="shared" ref="E47:AH47" ca="1" si="9">IF(ISERROR(F35),E35,NA())</f>
        <v>#N/A</v>
      </c>
      <c r="F47" t="e">
        <f t="shared" ca="1" si="9"/>
        <v>#N/A</v>
      </c>
      <c r="G47" t="e">
        <f t="shared" ca="1" si="9"/>
        <v>#N/A</v>
      </c>
      <c r="H47" t="e">
        <f t="shared" ca="1" si="9"/>
        <v>#N/A</v>
      </c>
      <c r="I47" t="e">
        <f t="shared" ca="1" si="9"/>
        <v>#N/A</v>
      </c>
      <c r="J47" t="e">
        <f t="shared" ca="1" si="9"/>
        <v>#N/A</v>
      </c>
      <c r="K47" t="e">
        <f t="shared" ca="1" si="9"/>
        <v>#N/A</v>
      </c>
      <c r="L47" t="e">
        <f t="shared" ca="1" si="9"/>
        <v>#N/A</v>
      </c>
      <c r="M47" t="e">
        <f t="shared" ca="1" si="9"/>
        <v>#N/A</v>
      </c>
      <c r="N47" t="e">
        <f t="shared" ca="1" si="9"/>
        <v>#N/A</v>
      </c>
      <c r="O47" t="e">
        <f t="shared" ca="1" si="9"/>
        <v>#N/A</v>
      </c>
      <c r="P47" t="e">
        <f t="shared" ca="1" si="9"/>
        <v>#N/A</v>
      </c>
      <c r="Q47" t="e">
        <f t="shared" ca="1" si="9"/>
        <v>#N/A</v>
      </c>
      <c r="R47" t="e">
        <f t="shared" ca="1" si="9"/>
        <v>#N/A</v>
      </c>
      <c r="S47" t="e">
        <f t="shared" ca="1" si="9"/>
        <v>#N/A</v>
      </c>
      <c r="T47" t="e">
        <f t="shared" ca="1" si="9"/>
        <v>#N/A</v>
      </c>
      <c r="U47" t="e">
        <f t="shared" ca="1" si="9"/>
        <v>#N/A</v>
      </c>
      <c r="V47" t="e">
        <f t="shared" ca="1" si="9"/>
        <v>#N/A</v>
      </c>
      <c r="W47" t="e">
        <f t="shared" ca="1" si="9"/>
        <v>#N/A</v>
      </c>
      <c r="X47" t="e">
        <f t="shared" ca="1" si="9"/>
        <v>#N/A</v>
      </c>
      <c r="Y47" t="e">
        <f t="shared" ca="1" si="9"/>
        <v>#N/A</v>
      </c>
      <c r="Z47" t="e">
        <f t="shared" ca="1" si="9"/>
        <v>#N/A</v>
      </c>
      <c r="AA47" t="e">
        <f t="shared" ca="1" si="9"/>
        <v>#N/A</v>
      </c>
      <c r="AB47" t="e">
        <f t="shared" ca="1" si="9"/>
        <v>#N/A</v>
      </c>
      <c r="AC47" t="e">
        <f t="shared" ca="1" si="9"/>
        <v>#N/A</v>
      </c>
      <c r="AD47" t="e">
        <f t="shared" ca="1" si="9"/>
        <v>#N/A</v>
      </c>
      <c r="AE47" t="e">
        <f t="shared" ca="1" si="9"/>
        <v>#N/A</v>
      </c>
      <c r="AF47" t="e">
        <f t="shared" ca="1" si="9"/>
        <v>#N/A</v>
      </c>
      <c r="AG47" t="e">
        <f t="shared" ca="1" si="9"/>
        <v>#N/A</v>
      </c>
      <c r="AH47" t="e">
        <f t="shared" ca="1" si="9"/>
        <v>#N/A</v>
      </c>
    </row>
    <row r="48" spans="1:35" x14ac:dyDescent="0.35">
      <c r="C48" t="e">
        <f t="shared" ca="1" si="6"/>
        <v>#REF!</v>
      </c>
      <c r="D48" t="e">
        <f ca="1">UPPER(INDEX(#REF!,MATCH($C48,#REF!,0)))</f>
        <v>#REF!</v>
      </c>
      <c r="E48" t="e">
        <f t="shared" ref="E48:AH48" ca="1" si="10">IF(ISERROR(F36),E36,NA())</f>
        <v>#N/A</v>
      </c>
      <c r="F48" t="e">
        <f t="shared" ca="1" si="10"/>
        <v>#N/A</v>
      </c>
      <c r="G48" t="e">
        <f t="shared" ca="1" si="10"/>
        <v>#N/A</v>
      </c>
      <c r="H48" t="e">
        <f t="shared" ca="1" si="10"/>
        <v>#N/A</v>
      </c>
      <c r="I48" t="e">
        <f t="shared" ca="1" si="10"/>
        <v>#N/A</v>
      </c>
      <c r="J48" t="e">
        <f t="shared" ca="1" si="10"/>
        <v>#N/A</v>
      </c>
      <c r="K48" t="e">
        <f t="shared" ca="1" si="10"/>
        <v>#N/A</v>
      </c>
      <c r="L48" t="e">
        <f t="shared" ca="1" si="10"/>
        <v>#N/A</v>
      </c>
      <c r="M48" t="e">
        <f t="shared" ca="1" si="10"/>
        <v>#N/A</v>
      </c>
      <c r="N48" t="e">
        <f t="shared" ca="1" si="10"/>
        <v>#N/A</v>
      </c>
      <c r="O48" t="e">
        <f t="shared" ca="1" si="10"/>
        <v>#N/A</v>
      </c>
      <c r="P48" t="e">
        <f t="shared" ca="1" si="10"/>
        <v>#N/A</v>
      </c>
      <c r="Q48" t="e">
        <f t="shared" ca="1" si="10"/>
        <v>#N/A</v>
      </c>
      <c r="R48" t="e">
        <f t="shared" ca="1" si="10"/>
        <v>#N/A</v>
      </c>
      <c r="S48" t="e">
        <f t="shared" ca="1" si="10"/>
        <v>#N/A</v>
      </c>
      <c r="T48" t="e">
        <f t="shared" ca="1" si="10"/>
        <v>#N/A</v>
      </c>
      <c r="U48" t="e">
        <f t="shared" ca="1" si="10"/>
        <v>#N/A</v>
      </c>
      <c r="V48" t="e">
        <f t="shared" ca="1" si="10"/>
        <v>#N/A</v>
      </c>
      <c r="W48" t="e">
        <f t="shared" ca="1" si="10"/>
        <v>#N/A</v>
      </c>
      <c r="X48" t="e">
        <f t="shared" ca="1" si="10"/>
        <v>#N/A</v>
      </c>
      <c r="Y48" t="e">
        <f t="shared" ca="1" si="10"/>
        <v>#N/A</v>
      </c>
      <c r="Z48" t="e">
        <f t="shared" ca="1" si="10"/>
        <v>#N/A</v>
      </c>
      <c r="AA48" t="e">
        <f t="shared" ca="1" si="10"/>
        <v>#N/A</v>
      </c>
      <c r="AB48" t="e">
        <f t="shared" ca="1" si="10"/>
        <v>#N/A</v>
      </c>
      <c r="AC48" t="e">
        <f t="shared" ca="1" si="10"/>
        <v>#N/A</v>
      </c>
      <c r="AD48" t="e">
        <f t="shared" ca="1" si="10"/>
        <v>#N/A</v>
      </c>
      <c r="AE48" t="e">
        <f t="shared" ca="1" si="10"/>
        <v>#N/A</v>
      </c>
      <c r="AF48" t="e">
        <f t="shared" ca="1" si="10"/>
        <v>#N/A</v>
      </c>
      <c r="AG48" t="e">
        <f t="shared" ca="1" si="10"/>
        <v>#N/A</v>
      </c>
      <c r="AH48" t="e">
        <f t="shared" ca="1" si="10"/>
        <v>#N/A</v>
      </c>
    </row>
    <row r="49" spans="3:34" x14ac:dyDescent="0.35">
      <c r="C49" t="e">
        <f t="shared" ca="1" si="6"/>
        <v>#REF!</v>
      </c>
      <c r="D49" t="e">
        <f ca="1">UPPER(INDEX(#REF!,MATCH($C49,#REF!,0)))</f>
        <v>#REF!</v>
      </c>
      <c r="E49" t="e">
        <f t="shared" ref="E49:AH49" ca="1" si="11">IF(ISERROR(F37),E37,NA())</f>
        <v>#N/A</v>
      </c>
      <c r="F49" t="e">
        <f t="shared" ca="1" si="11"/>
        <v>#N/A</v>
      </c>
      <c r="G49" t="e">
        <f t="shared" ca="1" si="11"/>
        <v>#N/A</v>
      </c>
      <c r="H49" t="e">
        <f t="shared" ca="1" si="11"/>
        <v>#N/A</v>
      </c>
      <c r="I49" t="e">
        <f t="shared" ca="1" si="11"/>
        <v>#N/A</v>
      </c>
      <c r="J49" t="e">
        <f t="shared" ca="1" si="11"/>
        <v>#N/A</v>
      </c>
      <c r="K49" t="e">
        <f t="shared" ca="1" si="11"/>
        <v>#N/A</v>
      </c>
      <c r="L49" t="e">
        <f t="shared" ca="1" si="11"/>
        <v>#N/A</v>
      </c>
      <c r="M49" t="e">
        <f t="shared" ca="1" si="11"/>
        <v>#N/A</v>
      </c>
      <c r="N49" t="e">
        <f t="shared" ca="1" si="11"/>
        <v>#N/A</v>
      </c>
      <c r="O49" t="e">
        <f t="shared" ca="1" si="11"/>
        <v>#N/A</v>
      </c>
      <c r="P49" t="e">
        <f t="shared" ca="1" si="11"/>
        <v>#N/A</v>
      </c>
      <c r="Q49" t="e">
        <f t="shared" ca="1" si="11"/>
        <v>#N/A</v>
      </c>
      <c r="R49" t="e">
        <f t="shared" ca="1" si="11"/>
        <v>#N/A</v>
      </c>
      <c r="S49" t="e">
        <f t="shared" ca="1" si="11"/>
        <v>#N/A</v>
      </c>
      <c r="T49" t="e">
        <f t="shared" ca="1" si="11"/>
        <v>#N/A</v>
      </c>
      <c r="U49" t="e">
        <f t="shared" ca="1" si="11"/>
        <v>#N/A</v>
      </c>
      <c r="V49" t="e">
        <f t="shared" ca="1" si="11"/>
        <v>#N/A</v>
      </c>
      <c r="W49" t="e">
        <f t="shared" ca="1" si="11"/>
        <v>#N/A</v>
      </c>
      <c r="X49" t="e">
        <f t="shared" ca="1" si="11"/>
        <v>#N/A</v>
      </c>
      <c r="Y49" t="e">
        <f t="shared" ca="1" si="11"/>
        <v>#N/A</v>
      </c>
      <c r="Z49" t="e">
        <f t="shared" ca="1" si="11"/>
        <v>#N/A</v>
      </c>
      <c r="AA49" t="e">
        <f t="shared" ca="1" si="11"/>
        <v>#N/A</v>
      </c>
      <c r="AB49" t="e">
        <f t="shared" ca="1" si="11"/>
        <v>#N/A</v>
      </c>
      <c r="AC49" t="e">
        <f t="shared" ca="1" si="11"/>
        <v>#N/A</v>
      </c>
      <c r="AD49" t="e">
        <f t="shared" ca="1" si="11"/>
        <v>#N/A</v>
      </c>
      <c r="AE49" t="e">
        <f t="shared" ca="1" si="11"/>
        <v>#N/A</v>
      </c>
      <c r="AF49" t="e">
        <f t="shared" ca="1" si="11"/>
        <v>#N/A</v>
      </c>
      <c r="AG49" t="e">
        <f t="shared" ca="1" si="11"/>
        <v>#N/A</v>
      </c>
      <c r="AH49" t="e">
        <f t="shared" ca="1" si="11"/>
        <v>#N/A</v>
      </c>
    </row>
    <row r="50" spans="3:34" x14ac:dyDescent="0.35">
      <c r="C50" t="e">
        <f t="shared" ca="1" si="6"/>
        <v>#REF!</v>
      </c>
      <c r="D50" t="e">
        <f ca="1">UPPER(INDEX(#REF!,MATCH($C50,#REF!,0)))</f>
        <v>#REF!</v>
      </c>
      <c r="E50" t="e">
        <f t="shared" ref="E50:AH50" ca="1" si="12">IF(ISERROR(F38),E38,NA())</f>
        <v>#N/A</v>
      </c>
      <c r="F50" t="e">
        <f t="shared" ca="1" si="12"/>
        <v>#N/A</v>
      </c>
      <c r="G50" t="e">
        <f t="shared" ca="1" si="12"/>
        <v>#N/A</v>
      </c>
      <c r="H50" t="e">
        <f t="shared" ca="1" si="12"/>
        <v>#N/A</v>
      </c>
      <c r="I50" t="e">
        <f t="shared" ca="1" si="12"/>
        <v>#N/A</v>
      </c>
      <c r="J50" t="e">
        <f t="shared" ca="1" si="12"/>
        <v>#N/A</v>
      </c>
      <c r="K50" t="e">
        <f t="shared" ca="1" si="12"/>
        <v>#N/A</v>
      </c>
      <c r="L50" t="e">
        <f t="shared" ca="1" si="12"/>
        <v>#N/A</v>
      </c>
      <c r="M50" t="e">
        <f t="shared" ca="1" si="12"/>
        <v>#N/A</v>
      </c>
      <c r="N50" t="e">
        <f t="shared" ca="1" si="12"/>
        <v>#N/A</v>
      </c>
      <c r="O50" t="e">
        <f t="shared" ca="1" si="12"/>
        <v>#N/A</v>
      </c>
      <c r="P50" t="e">
        <f t="shared" ca="1" si="12"/>
        <v>#N/A</v>
      </c>
      <c r="Q50" t="e">
        <f t="shared" ca="1" si="12"/>
        <v>#N/A</v>
      </c>
      <c r="R50" t="e">
        <f t="shared" ca="1" si="12"/>
        <v>#N/A</v>
      </c>
      <c r="S50" t="e">
        <f t="shared" ca="1" si="12"/>
        <v>#N/A</v>
      </c>
      <c r="T50" t="e">
        <f t="shared" ca="1" si="12"/>
        <v>#N/A</v>
      </c>
      <c r="U50" t="e">
        <f t="shared" ca="1" si="12"/>
        <v>#N/A</v>
      </c>
      <c r="V50" t="e">
        <f t="shared" ca="1" si="12"/>
        <v>#N/A</v>
      </c>
      <c r="W50" t="e">
        <f t="shared" ca="1" si="12"/>
        <v>#N/A</v>
      </c>
      <c r="X50" t="e">
        <f t="shared" ca="1" si="12"/>
        <v>#N/A</v>
      </c>
      <c r="Y50" t="e">
        <f t="shared" ca="1" si="12"/>
        <v>#N/A</v>
      </c>
      <c r="Z50" t="e">
        <f t="shared" ca="1" si="12"/>
        <v>#N/A</v>
      </c>
      <c r="AA50" t="e">
        <f t="shared" ca="1" si="12"/>
        <v>#N/A</v>
      </c>
      <c r="AB50" t="e">
        <f t="shared" ca="1" si="12"/>
        <v>#N/A</v>
      </c>
      <c r="AC50" t="e">
        <f t="shared" ca="1" si="12"/>
        <v>#N/A</v>
      </c>
      <c r="AD50" t="e">
        <f t="shared" ca="1" si="12"/>
        <v>#N/A</v>
      </c>
      <c r="AE50" t="e">
        <f t="shared" ca="1" si="12"/>
        <v>#N/A</v>
      </c>
      <c r="AF50" t="e">
        <f t="shared" ca="1" si="12"/>
        <v>#N/A</v>
      </c>
      <c r="AG50" t="e">
        <f t="shared" ca="1" si="12"/>
        <v>#N/A</v>
      </c>
      <c r="AH50" t="e">
        <f t="shared" ca="1" si="12"/>
        <v>#N/A</v>
      </c>
    </row>
    <row r="51" spans="3:34" x14ac:dyDescent="0.35">
      <c r="C51" t="e">
        <f t="shared" ca="1" si="6"/>
        <v>#REF!</v>
      </c>
      <c r="D51" t="e">
        <f ca="1">UPPER(INDEX(#REF!,MATCH($C51,#REF!,0)))</f>
        <v>#REF!</v>
      </c>
      <c r="E51" t="e">
        <f t="shared" ref="E51:AH51" ca="1" si="13">IF(ISERROR(F39),E39,NA())</f>
        <v>#N/A</v>
      </c>
      <c r="F51" t="e">
        <f t="shared" ca="1" si="13"/>
        <v>#N/A</v>
      </c>
      <c r="G51" t="e">
        <f t="shared" ca="1" si="13"/>
        <v>#N/A</v>
      </c>
      <c r="H51" t="e">
        <f t="shared" ca="1" si="13"/>
        <v>#N/A</v>
      </c>
      <c r="I51" t="e">
        <f t="shared" ca="1" si="13"/>
        <v>#N/A</v>
      </c>
      <c r="J51" t="e">
        <f t="shared" ca="1" si="13"/>
        <v>#N/A</v>
      </c>
      <c r="K51" t="e">
        <f t="shared" ca="1" si="13"/>
        <v>#N/A</v>
      </c>
      <c r="L51" t="e">
        <f t="shared" ca="1" si="13"/>
        <v>#N/A</v>
      </c>
      <c r="M51" t="e">
        <f t="shared" ca="1" si="13"/>
        <v>#N/A</v>
      </c>
      <c r="N51" t="e">
        <f t="shared" ca="1" si="13"/>
        <v>#N/A</v>
      </c>
      <c r="O51" t="e">
        <f t="shared" ca="1" si="13"/>
        <v>#N/A</v>
      </c>
      <c r="P51" t="e">
        <f t="shared" ca="1" si="13"/>
        <v>#N/A</v>
      </c>
      <c r="Q51" t="e">
        <f t="shared" ca="1" si="13"/>
        <v>#N/A</v>
      </c>
      <c r="R51" t="e">
        <f t="shared" ca="1" si="13"/>
        <v>#N/A</v>
      </c>
      <c r="S51" t="e">
        <f t="shared" ca="1" si="13"/>
        <v>#N/A</v>
      </c>
      <c r="T51" t="e">
        <f t="shared" ca="1" si="13"/>
        <v>#N/A</v>
      </c>
      <c r="U51" t="e">
        <f t="shared" ca="1" si="13"/>
        <v>#N/A</v>
      </c>
      <c r="V51" t="e">
        <f t="shared" ca="1" si="13"/>
        <v>#N/A</v>
      </c>
      <c r="W51" t="e">
        <f t="shared" ca="1" si="13"/>
        <v>#N/A</v>
      </c>
      <c r="X51" t="e">
        <f t="shared" ca="1" si="13"/>
        <v>#N/A</v>
      </c>
      <c r="Y51" t="e">
        <f t="shared" ca="1" si="13"/>
        <v>#N/A</v>
      </c>
      <c r="Z51" t="e">
        <f t="shared" ca="1" si="13"/>
        <v>#N/A</v>
      </c>
      <c r="AA51" t="e">
        <f t="shared" ca="1" si="13"/>
        <v>#N/A</v>
      </c>
      <c r="AB51" t="e">
        <f t="shared" ca="1" si="13"/>
        <v>#N/A</v>
      </c>
      <c r="AC51" t="e">
        <f t="shared" ca="1" si="13"/>
        <v>#N/A</v>
      </c>
      <c r="AD51" t="e">
        <f t="shared" ca="1" si="13"/>
        <v>#N/A</v>
      </c>
      <c r="AE51" t="e">
        <f t="shared" ca="1" si="13"/>
        <v>#N/A</v>
      </c>
      <c r="AF51" t="e">
        <f t="shared" ca="1" si="13"/>
        <v>#N/A</v>
      </c>
      <c r="AG51" t="e">
        <f t="shared" ca="1" si="13"/>
        <v>#N/A</v>
      </c>
      <c r="AH51" t="e">
        <f t="shared" ca="1" si="13"/>
        <v>#N/A</v>
      </c>
    </row>
    <row r="52" spans="3:34" x14ac:dyDescent="0.35">
      <c r="C52" t="e">
        <f t="shared" ca="1" si="6"/>
        <v>#REF!</v>
      </c>
      <c r="D52" t="e">
        <f ca="1">UPPER(INDEX(#REF!,MATCH($C52,#REF!,0)))</f>
        <v>#REF!</v>
      </c>
      <c r="E52" t="e">
        <f t="shared" ref="E52:AH52" ca="1" si="14">IF(ISERROR(F40),E40,NA())</f>
        <v>#N/A</v>
      </c>
      <c r="F52" t="e">
        <f t="shared" ca="1" si="14"/>
        <v>#N/A</v>
      </c>
      <c r="G52" t="e">
        <f t="shared" ca="1" si="14"/>
        <v>#N/A</v>
      </c>
      <c r="H52" t="e">
        <f t="shared" ca="1" si="14"/>
        <v>#N/A</v>
      </c>
      <c r="I52" t="e">
        <f t="shared" ca="1" si="14"/>
        <v>#N/A</v>
      </c>
      <c r="J52" t="e">
        <f t="shared" ca="1" si="14"/>
        <v>#N/A</v>
      </c>
      <c r="K52" t="e">
        <f t="shared" ca="1" si="14"/>
        <v>#N/A</v>
      </c>
      <c r="L52" t="e">
        <f t="shared" ca="1" si="14"/>
        <v>#N/A</v>
      </c>
      <c r="M52" t="e">
        <f t="shared" ca="1" si="14"/>
        <v>#N/A</v>
      </c>
      <c r="N52" t="e">
        <f t="shared" ca="1" si="14"/>
        <v>#N/A</v>
      </c>
      <c r="O52" t="e">
        <f t="shared" ca="1" si="14"/>
        <v>#N/A</v>
      </c>
      <c r="P52" t="e">
        <f t="shared" ca="1" si="14"/>
        <v>#N/A</v>
      </c>
      <c r="Q52" t="e">
        <f t="shared" ca="1" si="14"/>
        <v>#N/A</v>
      </c>
      <c r="R52" t="e">
        <f t="shared" ca="1" si="14"/>
        <v>#N/A</v>
      </c>
      <c r="S52" t="e">
        <f t="shared" ca="1" si="14"/>
        <v>#N/A</v>
      </c>
      <c r="T52" t="e">
        <f t="shared" ca="1" si="14"/>
        <v>#N/A</v>
      </c>
      <c r="U52" t="e">
        <f t="shared" ca="1" si="14"/>
        <v>#N/A</v>
      </c>
      <c r="V52" t="e">
        <f t="shared" ca="1" si="14"/>
        <v>#N/A</v>
      </c>
      <c r="W52" t="e">
        <f t="shared" ca="1" si="14"/>
        <v>#N/A</v>
      </c>
      <c r="X52" t="e">
        <f t="shared" ca="1" si="14"/>
        <v>#N/A</v>
      </c>
      <c r="Y52" t="e">
        <f t="shared" ca="1" si="14"/>
        <v>#N/A</v>
      </c>
      <c r="Z52" t="e">
        <f t="shared" ca="1" si="14"/>
        <v>#N/A</v>
      </c>
      <c r="AA52" t="e">
        <f t="shared" ca="1" si="14"/>
        <v>#N/A</v>
      </c>
      <c r="AB52" t="e">
        <f t="shared" ca="1" si="14"/>
        <v>#N/A</v>
      </c>
      <c r="AC52" t="e">
        <f t="shared" ca="1" si="14"/>
        <v>#N/A</v>
      </c>
      <c r="AD52" t="e">
        <f t="shared" ca="1" si="14"/>
        <v>#N/A</v>
      </c>
      <c r="AE52" t="e">
        <f t="shared" ca="1" si="14"/>
        <v>#N/A</v>
      </c>
      <c r="AF52" t="e">
        <f t="shared" ca="1" si="14"/>
        <v>#N/A</v>
      </c>
      <c r="AG52" t="e">
        <f t="shared" ca="1" si="14"/>
        <v>#N/A</v>
      </c>
      <c r="AH52" t="e">
        <f t="shared" ca="1" si="14"/>
        <v>#N/A</v>
      </c>
    </row>
    <row r="55" spans="3:34" x14ac:dyDescent="0.35">
      <c r="E55" s="1" t="e">
        <f>E31</f>
        <v>#REF!</v>
      </c>
      <c r="F55" s="1" t="e">
        <f t="shared" ref="F55:AH55" si="15">F31</f>
        <v>#REF!</v>
      </c>
      <c r="G55" s="1" t="e">
        <f t="shared" si="15"/>
        <v>#REF!</v>
      </c>
      <c r="H55" s="1" t="e">
        <f t="shared" si="15"/>
        <v>#REF!</v>
      </c>
      <c r="I55" s="1" t="e">
        <f t="shared" si="15"/>
        <v>#REF!</v>
      </c>
      <c r="J55" s="1" t="e">
        <f t="shared" si="15"/>
        <v>#REF!</v>
      </c>
      <c r="K55" s="1" t="e">
        <f t="shared" si="15"/>
        <v>#REF!</v>
      </c>
      <c r="L55" s="1" t="e">
        <f t="shared" si="15"/>
        <v>#REF!</v>
      </c>
      <c r="M55" s="1" t="e">
        <f t="shared" si="15"/>
        <v>#REF!</v>
      </c>
      <c r="N55" s="1" t="e">
        <f t="shared" si="15"/>
        <v>#REF!</v>
      </c>
      <c r="O55" s="1" t="e">
        <f t="shared" si="15"/>
        <v>#REF!</v>
      </c>
      <c r="P55" s="1" t="e">
        <f t="shared" si="15"/>
        <v>#REF!</v>
      </c>
      <c r="Q55" s="1" t="e">
        <f t="shared" si="15"/>
        <v>#REF!</v>
      </c>
      <c r="R55" s="1" t="e">
        <f t="shared" si="15"/>
        <v>#REF!</v>
      </c>
      <c r="S55" s="1" t="e">
        <f t="shared" si="15"/>
        <v>#REF!</v>
      </c>
      <c r="T55" s="1" t="e">
        <f t="shared" si="15"/>
        <v>#REF!</v>
      </c>
      <c r="U55" s="1" t="e">
        <f t="shared" si="15"/>
        <v>#REF!</v>
      </c>
      <c r="V55" s="1" t="e">
        <f t="shared" si="15"/>
        <v>#REF!</v>
      </c>
      <c r="W55" s="1" t="e">
        <f t="shared" si="15"/>
        <v>#REF!</v>
      </c>
      <c r="X55" s="1" t="e">
        <f t="shared" si="15"/>
        <v>#REF!</v>
      </c>
      <c r="Y55" s="1" t="e">
        <f t="shared" si="15"/>
        <v>#REF!</v>
      </c>
      <c r="Z55" s="1" t="e">
        <f t="shared" si="15"/>
        <v>#REF!</v>
      </c>
      <c r="AA55" s="1" t="e">
        <f t="shared" si="15"/>
        <v>#REF!</v>
      </c>
      <c r="AB55" s="1" t="e">
        <f t="shared" si="15"/>
        <v>#REF!</v>
      </c>
      <c r="AC55" s="1" t="e">
        <f t="shared" si="15"/>
        <v>#REF!</v>
      </c>
      <c r="AD55" s="1" t="e">
        <f t="shared" si="15"/>
        <v>#REF!</v>
      </c>
      <c r="AE55" s="1" t="e">
        <f t="shared" si="15"/>
        <v>#REF!</v>
      </c>
      <c r="AF55" s="1" t="e">
        <f t="shared" si="15"/>
        <v>#REF!</v>
      </c>
      <c r="AG55" s="1" t="e">
        <f t="shared" si="15"/>
        <v>#REF!</v>
      </c>
      <c r="AH55" s="1" t="e">
        <f t="shared" si="15"/>
        <v>#REF!</v>
      </c>
    </row>
    <row r="56" spans="3:34" x14ac:dyDescent="0.35">
      <c r="D56" t="s">
        <v>43</v>
      </c>
      <c r="E56" t="e">
        <f t="shared" ref="E56:AH56" ca="1" si="16">IF(E55=$D$3,5,NA())</f>
        <v>#REF!</v>
      </c>
      <c r="F56" t="e">
        <f t="shared" ca="1" si="16"/>
        <v>#REF!</v>
      </c>
      <c r="G56" t="e">
        <f t="shared" ca="1" si="16"/>
        <v>#REF!</v>
      </c>
      <c r="H56" t="e">
        <f t="shared" ca="1" si="16"/>
        <v>#REF!</v>
      </c>
      <c r="I56" t="e">
        <f t="shared" ca="1" si="16"/>
        <v>#REF!</v>
      </c>
      <c r="J56" t="e">
        <f t="shared" ca="1" si="16"/>
        <v>#REF!</v>
      </c>
      <c r="K56" t="e">
        <f t="shared" ca="1" si="16"/>
        <v>#REF!</v>
      </c>
      <c r="L56" t="e">
        <f t="shared" ca="1" si="16"/>
        <v>#REF!</v>
      </c>
      <c r="M56" t="e">
        <f t="shared" ca="1" si="16"/>
        <v>#REF!</v>
      </c>
      <c r="N56" t="e">
        <f t="shared" ca="1" si="16"/>
        <v>#REF!</v>
      </c>
      <c r="O56" t="e">
        <f t="shared" ca="1" si="16"/>
        <v>#REF!</v>
      </c>
      <c r="P56" t="e">
        <f t="shared" ca="1" si="16"/>
        <v>#REF!</v>
      </c>
      <c r="Q56" t="e">
        <f t="shared" ca="1" si="16"/>
        <v>#REF!</v>
      </c>
      <c r="R56" t="e">
        <f t="shared" ca="1" si="16"/>
        <v>#REF!</v>
      </c>
      <c r="S56" t="e">
        <f t="shared" ca="1" si="16"/>
        <v>#REF!</v>
      </c>
      <c r="T56" t="e">
        <f t="shared" ca="1" si="16"/>
        <v>#REF!</v>
      </c>
      <c r="U56" t="e">
        <f t="shared" ca="1" si="16"/>
        <v>#REF!</v>
      </c>
      <c r="V56" t="e">
        <f t="shared" ca="1" si="16"/>
        <v>#REF!</v>
      </c>
      <c r="W56" t="e">
        <f t="shared" ca="1" si="16"/>
        <v>#REF!</v>
      </c>
      <c r="X56" t="e">
        <f t="shared" ca="1" si="16"/>
        <v>#REF!</v>
      </c>
      <c r="Y56" t="e">
        <f t="shared" ca="1" si="16"/>
        <v>#REF!</v>
      </c>
      <c r="Z56" t="e">
        <f t="shared" ca="1" si="16"/>
        <v>#REF!</v>
      </c>
      <c r="AA56" t="e">
        <f t="shared" ca="1" si="16"/>
        <v>#REF!</v>
      </c>
      <c r="AB56" t="e">
        <f t="shared" ca="1" si="16"/>
        <v>#REF!</v>
      </c>
      <c r="AC56" t="e">
        <f t="shared" ca="1" si="16"/>
        <v>#REF!</v>
      </c>
      <c r="AD56" t="e">
        <f t="shared" ca="1" si="16"/>
        <v>#REF!</v>
      </c>
      <c r="AE56" t="e">
        <f t="shared" ca="1" si="16"/>
        <v>#REF!</v>
      </c>
      <c r="AF56" t="e">
        <f t="shared" ca="1" si="16"/>
        <v>#REF!</v>
      </c>
      <c r="AG56" t="e">
        <f t="shared" ca="1" si="16"/>
        <v>#REF!</v>
      </c>
      <c r="AH56" t="e">
        <f t="shared" ca="1" si="16"/>
        <v>#REF!</v>
      </c>
    </row>
    <row r="58" spans="3:34" x14ac:dyDescent="0.35">
      <c r="D58" s="3" t="e">
        <f>DATE(YEAR(MIN(E55:AH55)),MONTH(MIN(E55:AH55)),1)</f>
        <v>#REF!</v>
      </c>
      <c r="E58" t="e">
        <f>IF(MEDIAN($D58,E$55,EOMONTH($D58,0))=E$55,0.5,NA())</f>
        <v>#REF!</v>
      </c>
      <c r="F58" t="e">
        <f t="shared" ref="F58:AH58" si="17">IF(MEDIAN($D58,F$55,EOMONTH($D58,0))=F$55,0.5,NA())</f>
        <v>#REF!</v>
      </c>
      <c r="G58" t="e">
        <f t="shared" si="17"/>
        <v>#REF!</v>
      </c>
      <c r="H58" t="e">
        <f t="shared" si="17"/>
        <v>#REF!</v>
      </c>
      <c r="I58" t="e">
        <f t="shared" si="17"/>
        <v>#REF!</v>
      </c>
      <c r="J58" t="e">
        <f t="shared" si="17"/>
        <v>#REF!</v>
      </c>
      <c r="K58" t="e">
        <f t="shared" si="17"/>
        <v>#REF!</v>
      </c>
      <c r="L58" t="e">
        <f t="shared" si="17"/>
        <v>#REF!</v>
      </c>
      <c r="M58" t="e">
        <f t="shared" si="17"/>
        <v>#REF!</v>
      </c>
      <c r="N58" t="e">
        <f t="shared" si="17"/>
        <v>#REF!</v>
      </c>
      <c r="O58" t="e">
        <f t="shared" si="17"/>
        <v>#REF!</v>
      </c>
      <c r="P58" t="e">
        <f t="shared" si="17"/>
        <v>#REF!</v>
      </c>
      <c r="Q58" t="e">
        <f t="shared" si="17"/>
        <v>#REF!</v>
      </c>
      <c r="R58" t="e">
        <f t="shared" si="17"/>
        <v>#REF!</v>
      </c>
      <c r="S58" t="e">
        <f t="shared" si="17"/>
        <v>#REF!</v>
      </c>
      <c r="T58" t="e">
        <f t="shared" si="17"/>
        <v>#REF!</v>
      </c>
      <c r="U58" t="e">
        <f t="shared" si="17"/>
        <v>#REF!</v>
      </c>
      <c r="V58" t="e">
        <f t="shared" si="17"/>
        <v>#REF!</v>
      </c>
      <c r="W58" t="e">
        <f t="shared" si="17"/>
        <v>#REF!</v>
      </c>
      <c r="X58" t="e">
        <f t="shared" si="17"/>
        <v>#REF!</v>
      </c>
      <c r="Y58" t="e">
        <f t="shared" si="17"/>
        <v>#REF!</v>
      </c>
      <c r="Z58" t="e">
        <f t="shared" si="17"/>
        <v>#REF!</v>
      </c>
      <c r="AA58" t="e">
        <f t="shared" si="17"/>
        <v>#REF!</v>
      </c>
      <c r="AB58" t="e">
        <f t="shared" si="17"/>
        <v>#REF!</v>
      </c>
      <c r="AC58" t="e">
        <f t="shared" si="17"/>
        <v>#REF!</v>
      </c>
      <c r="AD58" t="e">
        <f t="shared" si="17"/>
        <v>#REF!</v>
      </c>
      <c r="AE58" t="e">
        <f t="shared" si="17"/>
        <v>#REF!</v>
      </c>
      <c r="AF58" t="e">
        <f t="shared" si="17"/>
        <v>#REF!</v>
      </c>
      <c r="AG58" t="e">
        <f t="shared" si="17"/>
        <v>#REF!</v>
      </c>
      <c r="AH58" t="e">
        <f t="shared" si="17"/>
        <v>#REF!</v>
      </c>
    </row>
    <row r="59" spans="3:34" x14ac:dyDescent="0.35">
      <c r="D59" s="3" t="e">
        <f>TEXT(D58,"mmm yyyy") &amp; " - Top Band"</f>
        <v>#REF!</v>
      </c>
      <c r="E59" t="e">
        <f>E58+12.5</f>
        <v>#REF!</v>
      </c>
      <c r="F59" t="e">
        <f t="shared" ref="F59:AH59" si="18">F58+12.5</f>
        <v>#REF!</v>
      </c>
      <c r="G59" t="e">
        <f t="shared" si="18"/>
        <v>#REF!</v>
      </c>
      <c r="H59" t="e">
        <f t="shared" si="18"/>
        <v>#REF!</v>
      </c>
      <c r="I59" t="e">
        <f t="shared" si="18"/>
        <v>#REF!</v>
      </c>
      <c r="J59" t="e">
        <f t="shared" si="18"/>
        <v>#REF!</v>
      </c>
      <c r="K59" t="e">
        <f t="shared" si="18"/>
        <v>#REF!</v>
      </c>
      <c r="L59" t="e">
        <f t="shared" si="18"/>
        <v>#REF!</v>
      </c>
      <c r="M59" t="e">
        <f t="shared" si="18"/>
        <v>#REF!</v>
      </c>
      <c r="N59" t="e">
        <f t="shared" si="18"/>
        <v>#REF!</v>
      </c>
      <c r="O59" t="e">
        <f t="shared" si="18"/>
        <v>#REF!</v>
      </c>
      <c r="P59" t="e">
        <f t="shared" si="18"/>
        <v>#REF!</v>
      </c>
      <c r="Q59" t="e">
        <f t="shared" si="18"/>
        <v>#REF!</v>
      </c>
      <c r="R59" t="e">
        <f t="shared" si="18"/>
        <v>#REF!</v>
      </c>
      <c r="S59" t="e">
        <f t="shared" si="18"/>
        <v>#REF!</v>
      </c>
      <c r="T59" t="e">
        <f t="shared" si="18"/>
        <v>#REF!</v>
      </c>
      <c r="U59" t="e">
        <f t="shared" si="18"/>
        <v>#REF!</v>
      </c>
      <c r="V59" t="e">
        <f t="shared" si="18"/>
        <v>#REF!</v>
      </c>
      <c r="W59" t="e">
        <f t="shared" si="18"/>
        <v>#REF!</v>
      </c>
      <c r="X59" t="e">
        <f t="shared" si="18"/>
        <v>#REF!</v>
      </c>
      <c r="Y59" t="e">
        <f t="shared" si="18"/>
        <v>#REF!</v>
      </c>
      <c r="Z59" t="e">
        <f t="shared" si="18"/>
        <v>#REF!</v>
      </c>
      <c r="AA59" t="e">
        <f t="shared" si="18"/>
        <v>#REF!</v>
      </c>
      <c r="AB59" t="e">
        <f t="shared" si="18"/>
        <v>#REF!</v>
      </c>
      <c r="AC59" t="e">
        <f t="shared" si="18"/>
        <v>#REF!</v>
      </c>
      <c r="AD59" t="e">
        <f t="shared" si="18"/>
        <v>#REF!</v>
      </c>
      <c r="AE59" t="e">
        <f t="shared" si="18"/>
        <v>#REF!</v>
      </c>
      <c r="AF59" t="e">
        <f t="shared" si="18"/>
        <v>#REF!</v>
      </c>
      <c r="AG59" t="e">
        <f t="shared" si="18"/>
        <v>#REF!</v>
      </c>
      <c r="AH59" t="e">
        <f t="shared" si="18"/>
        <v>#REF!</v>
      </c>
    </row>
    <row r="60" spans="3:34" x14ac:dyDescent="0.35">
      <c r="D60" s="3"/>
    </row>
    <row r="61" spans="3:34" x14ac:dyDescent="0.35">
      <c r="D61" s="3" t="e">
        <f>EOMONTH(D58,0)+1</f>
        <v>#REF!</v>
      </c>
      <c r="E61" t="e">
        <f>IF(MEDIAN($D61,E$55,EOMONTH($D61,0))=E$55,0.5,NA())</f>
        <v>#REF!</v>
      </c>
      <c r="F61" t="e">
        <f t="shared" ref="F61:AH61" si="19">IF(MEDIAN($D61,F$55,EOMONTH($D61,0))=F$55,0.5,NA())</f>
        <v>#REF!</v>
      </c>
      <c r="G61" t="e">
        <f t="shared" si="19"/>
        <v>#REF!</v>
      </c>
      <c r="H61" t="e">
        <f t="shared" si="19"/>
        <v>#REF!</v>
      </c>
      <c r="I61" t="e">
        <f t="shared" si="19"/>
        <v>#REF!</v>
      </c>
      <c r="J61" t="e">
        <f t="shared" si="19"/>
        <v>#REF!</v>
      </c>
      <c r="K61" t="e">
        <f t="shared" si="19"/>
        <v>#REF!</v>
      </c>
      <c r="L61" t="e">
        <f t="shared" si="19"/>
        <v>#REF!</v>
      </c>
      <c r="M61" t="e">
        <f t="shared" si="19"/>
        <v>#REF!</v>
      </c>
      <c r="N61" t="e">
        <f t="shared" si="19"/>
        <v>#REF!</v>
      </c>
      <c r="O61" t="e">
        <f t="shared" si="19"/>
        <v>#REF!</v>
      </c>
      <c r="P61" t="e">
        <f t="shared" si="19"/>
        <v>#REF!</v>
      </c>
      <c r="Q61" t="e">
        <f t="shared" si="19"/>
        <v>#REF!</v>
      </c>
      <c r="R61" t="e">
        <f t="shared" si="19"/>
        <v>#REF!</v>
      </c>
      <c r="S61" t="e">
        <f t="shared" si="19"/>
        <v>#REF!</v>
      </c>
      <c r="T61" t="e">
        <f t="shared" si="19"/>
        <v>#REF!</v>
      </c>
      <c r="U61" t="e">
        <f t="shared" si="19"/>
        <v>#REF!</v>
      </c>
      <c r="V61" t="e">
        <f t="shared" si="19"/>
        <v>#REF!</v>
      </c>
      <c r="W61" t="e">
        <f t="shared" si="19"/>
        <v>#REF!</v>
      </c>
      <c r="X61" t="e">
        <f t="shared" si="19"/>
        <v>#REF!</v>
      </c>
      <c r="Y61" t="e">
        <f t="shared" si="19"/>
        <v>#REF!</v>
      </c>
      <c r="Z61" t="e">
        <f t="shared" si="19"/>
        <v>#REF!</v>
      </c>
      <c r="AA61" t="e">
        <f t="shared" si="19"/>
        <v>#REF!</v>
      </c>
      <c r="AB61" t="e">
        <f t="shared" si="19"/>
        <v>#REF!</v>
      </c>
      <c r="AC61" t="e">
        <f t="shared" si="19"/>
        <v>#REF!</v>
      </c>
      <c r="AD61" t="e">
        <f t="shared" si="19"/>
        <v>#REF!</v>
      </c>
      <c r="AE61" t="e">
        <f t="shared" si="19"/>
        <v>#REF!</v>
      </c>
      <c r="AF61" t="e">
        <f t="shared" si="19"/>
        <v>#REF!</v>
      </c>
      <c r="AG61" t="e">
        <f t="shared" si="19"/>
        <v>#REF!</v>
      </c>
      <c r="AH61" t="e">
        <f t="shared" si="19"/>
        <v>#REF!</v>
      </c>
    </row>
    <row r="62" spans="3:34" x14ac:dyDescent="0.35">
      <c r="D62" s="3" t="e">
        <f>TEXT(D61,"mmm yyyy") &amp; " - Top Band"</f>
        <v>#REF!</v>
      </c>
      <c r="E62" t="e">
        <f>E61+12.5</f>
        <v>#REF!</v>
      </c>
      <c r="F62" t="e">
        <f t="shared" ref="F62:AH62" si="20">F61+12.5</f>
        <v>#REF!</v>
      </c>
      <c r="G62" t="e">
        <f t="shared" si="20"/>
        <v>#REF!</v>
      </c>
      <c r="H62" t="e">
        <f t="shared" si="20"/>
        <v>#REF!</v>
      </c>
      <c r="I62" t="e">
        <f t="shared" si="20"/>
        <v>#REF!</v>
      </c>
      <c r="J62" t="e">
        <f t="shared" si="20"/>
        <v>#REF!</v>
      </c>
      <c r="K62" t="e">
        <f t="shared" si="20"/>
        <v>#REF!</v>
      </c>
      <c r="L62" t="e">
        <f t="shared" si="20"/>
        <v>#REF!</v>
      </c>
      <c r="M62" t="e">
        <f t="shared" si="20"/>
        <v>#REF!</v>
      </c>
      <c r="N62" t="e">
        <f t="shared" si="20"/>
        <v>#REF!</v>
      </c>
      <c r="O62" t="e">
        <f t="shared" si="20"/>
        <v>#REF!</v>
      </c>
      <c r="P62" t="e">
        <f t="shared" si="20"/>
        <v>#REF!</v>
      </c>
      <c r="Q62" t="e">
        <f t="shared" si="20"/>
        <v>#REF!</v>
      </c>
      <c r="R62" t="e">
        <f t="shared" si="20"/>
        <v>#REF!</v>
      </c>
      <c r="S62" t="e">
        <f t="shared" si="20"/>
        <v>#REF!</v>
      </c>
      <c r="T62" t="e">
        <f t="shared" si="20"/>
        <v>#REF!</v>
      </c>
      <c r="U62" t="e">
        <f t="shared" si="20"/>
        <v>#REF!</v>
      </c>
      <c r="V62" t="e">
        <f t="shared" si="20"/>
        <v>#REF!</v>
      </c>
      <c r="W62" t="e">
        <f t="shared" si="20"/>
        <v>#REF!</v>
      </c>
      <c r="X62" t="e">
        <f t="shared" si="20"/>
        <v>#REF!</v>
      </c>
      <c r="Y62" t="e">
        <f t="shared" si="20"/>
        <v>#REF!</v>
      </c>
      <c r="Z62" t="e">
        <f t="shared" si="20"/>
        <v>#REF!</v>
      </c>
      <c r="AA62" t="e">
        <f t="shared" si="20"/>
        <v>#REF!</v>
      </c>
      <c r="AB62" t="e">
        <f t="shared" si="20"/>
        <v>#REF!</v>
      </c>
      <c r="AC62" t="e">
        <f t="shared" si="20"/>
        <v>#REF!</v>
      </c>
      <c r="AD62" t="e">
        <f t="shared" si="20"/>
        <v>#REF!</v>
      </c>
      <c r="AE62" t="e">
        <f t="shared" si="20"/>
        <v>#REF!</v>
      </c>
      <c r="AF62" t="e">
        <f t="shared" si="20"/>
        <v>#REF!</v>
      </c>
      <c r="AG62" t="e">
        <f t="shared" si="20"/>
        <v>#REF!</v>
      </c>
      <c r="AH62" t="e">
        <f t="shared" si="20"/>
        <v>#REF!</v>
      </c>
    </row>
    <row r="63" spans="3:34" x14ac:dyDescent="0.35">
      <c r="D63" s="3"/>
    </row>
    <row r="65" spans="4:34" x14ac:dyDescent="0.35">
      <c r="D65" s="3" t="e">
        <f>D58+1</f>
        <v>#REF!</v>
      </c>
      <c r="E65" t="e">
        <f>IF(MEDIAN($D65,E$55)=E$55,0.5,NA())</f>
        <v>#REF!</v>
      </c>
      <c r="F65" t="e">
        <f t="shared" ref="F65:AH66" si="21">IF(MEDIAN($D65,F$55)=F$55,0.5,NA())</f>
        <v>#REF!</v>
      </c>
      <c r="G65" t="e">
        <f t="shared" si="21"/>
        <v>#REF!</v>
      </c>
      <c r="H65" t="e">
        <f t="shared" si="21"/>
        <v>#REF!</v>
      </c>
      <c r="I65" t="e">
        <f t="shared" si="21"/>
        <v>#REF!</v>
      </c>
      <c r="J65" t="e">
        <f t="shared" si="21"/>
        <v>#REF!</v>
      </c>
      <c r="K65" t="e">
        <f t="shared" si="21"/>
        <v>#REF!</v>
      </c>
      <c r="L65" t="e">
        <f t="shared" si="21"/>
        <v>#REF!</v>
      </c>
      <c r="M65" t="e">
        <f t="shared" si="21"/>
        <v>#REF!</v>
      </c>
      <c r="N65" t="e">
        <f t="shared" si="21"/>
        <v>#REF!</v>
      </c>
      <c r="O65" t="e">
        <f t="shared" si="21"/>
        <v>#REF!</v>
      </c>
      <c r="P65" t="e">
        <f t="shared" si="21"/>
        <v>#REF!</v>
      </c>
      <c r="Q65" t="e">
        <f t="shared" si="21"/>
        <v>#REF!</v>
      </c>
      <c r="R65" t="e">
        <f t="shared" si="21"/>
        <v>#REF!</v>
      </c>
      <c r="S65" t="e">
        <f t="shared" si="21"/>
        <v>#REF!</v>
      </c>
      <c r="T65" t="e">
        <f t="shared" si="21"/>
        <v>#REF!</v>
      </c>
      <c r="U65" t="e">
        <f t="shared" si="21"/>
        <v>#REF!</v>
      </c>
      <c r="V65" t="e">
        <f t="shared" si="21"/>
        <v>#REF!</v>
      </c>
      <c r="W65" t="e">
        <f t="shared" si="21"/>
        <v>#REF!</v>
      </c>
      <c r="X65" t="e">
        <f t="shared" si="21"/>
        <v>#REF!</v>
      </c>
      <c r="Y65" t="e">
        <f t="shared" si="21"/>
        <v>#REF!</v>
      </c>
      <c r="Z65" t="e">
        <f t="shared" si="21"/>
        <v>#REF!</v>
      </c>
      <c r="AA65" t="e">
        <f t="shared" si="21"/>
        <v>#REF!</v>
      </c>
      <c r="AB65" t="e">
        <f t="shared" si="21"/>
        <v>#REF!</v>
      </c>
      <c r="AC65" t="e">
        <f t="shared" si="21"/>
        <v>#REF!</v>
      </c>
      <c r="AD65" t="e">
        <f t="shared" si="21"/>
        <v>#REF!</v>
      </c>
      <c r="AE65" t="e">
        <f t="shared" si="21"/>
        <v>#REF!</v>
      </c>
      <c r="AF65" t="e">
        <f t="shared" si="21"/>
        <v>#REF!</v>
      </c>
      <c r="AG65" t="e">
        <f t="shared" si="21"/>
        <v>#REF!</v>
      </c>
      <c r="AH65" t="e">
        <f t="shared" si="21"/>
        <v>#REF!</v>
      </c>
    </row>
    <row r="66" spans="4:34" x14ac:dyDescent="0.35">
      <c r="D66" s="3" t="e">
        <f>D61+1</f>
        <v>#REF!</v>
      </c>
      <c r="E66" t="e">
        <f>IF(MEDIAN($D66,E$55)=E$55,0.5,NA())</f>
        <v>#REF!</v>
      </c>
      <c r="F66" t="e">
        <f t="shared" si="21"/>
        <v>#REF!</v>
      </c>
      <c r="G66" t="e">
        <f t="shared" si="21"/>
        <v>#REF!</v>
      </c>
      <c r="H66" t="e">
        <f t="shared" si="21"/>
        <v>#REF!</v>
      </c>
      <c r="I66" t="e">
        <f t="shared" si="21"/>
        <v>#REF!</v>
      </c>
      <c r="J66" t="e">
        <f t="shared" si="21"/>
        <v>#REF!</v>
      </c>
      <c r="K66" t="e">
        <f t="shared" si="21"/>
        <v>#REF!</v>
      </c>
      <c r="L66" t="e">
        <f t="shared" si="21"/>
        <v>#REF!</v>
      </c>
      <c r="M66" t="e">
        <f t="shared" si="21"/>
        <v>#REF!</v>
      </c>
      <c r="N66" t="e">
        <f t="shared" si="21"/>
        <v>#REF!</v>
      </c>
      <c r="O66" t="e">
        <f t="shared" si="21"/>
        <v>#REF!</v>
      </c>
      <c r="P66" t="e">
        <f t="shared" si="21"/>
        <v>#REF!</v>
      </c>
      <c r="Q66" t="e">
        <f t="shared" si="21"/>
        <v>#REF!</v>
      </c>
      <c r="R66" t="e">
        <f t="shared" si="21"/>
        <v>#REF!</v>
      </c>
      <c r="S66" t="e">
        <f t="shared" si="21"/>
        <v>#REF!</v>
      </c>
      <c r="T66" t="e">
        <f t="shared" si="21"/>
        <v>#REF!</v>
      </c>
      <c r="U66" t="e">
        <f t="shared" si="21"/>
        <v>#REF!</v>
      </c>
      <c r="V66" t="e">
        <f t="shared" si="21"/>
        <v>#REF!</v>
      </c>
      <c r="W66" t="e">
        <f t="shared" si="21"/>
        <v>#REF!</v>
      </c>
      <c r="X66" t="e">
        <f t="shared" si="21"/>
        <v>#REF!</v>
      </c>
      <c r="Y66" t="e">
        <f t="shared" si="21"/>
        <v>#REF!</v>
      </c>
      <c r="Z66" t="e">
        <f t="shared" si="21"/>
        <v>#REF!</v>
      </c>
      <c r="AA66" t="e">
        <f t="shared" si="21"/>
        <v>#REF!</v>
      </c>
      <c r="AB66" t="e">
        <f t="shared" si="21"/>
        <v>#REF!</v>
      </c>
      <c r="AC66" t="e">
        <f t="shared" si="21"/>
        <v>#REF!</v>
      </c>
      <c r="AD66" t="e">
        <f t="shared" si="21"/>
        <v>#REF!</v>
      </c>
      <c r="AE66" t="e">
        <f t="shared" si="21"/>
        <v>#REF!</v>
      </c>
      <c r="AF66" t="e">
        <f t="shared" si="21"/>
        <v>#REF!</v>
      </c>
      <c r="AG66" t="e">
        <f t="shared" si="21"/>
        <v>#REF!</v>
      </c>
      <c r="AH66" t="e">
        <f t="shared" si="21"/>
        <v>#REF!</v>
      </c>
    </row>
    <row r="69" spans="4:34" x14ac:dyDescent="0.35">
      <c r="E69">
        <v>2.2999999999999998</v>
      </c>
      <c r="F69">
        <f>E69</f>
        <v>2.2999999999999998</v>
      </c>
      <c r="G69">
        <f t="shared" ref="G69:AH71" si="22">F69</f>
        <v>2.2999999999999998</v>
      </c>
      <c r="H69">
        <f t="shared" si="22"/>
        <v>2.2999999999999998</v>
      </c>
      <c r="I69">
        <f t="shared" si="22"/>
        <v>2.2999999999999998</v>
      </c>
      <c r="J69">
        <f t="shared" si="22"/>
        <v>2.2999999999999998</v>
      </c>
      <c r="K69">
        <f t="shared" si="22"/>
        <v>2.2999999999999998</v>
      </c>
      <c r="L69">
        <f t="shared" si="22"/>
        <v>2.2999999999999998</v>
      </c>
      <c r="M69">
        <f t="shared" si="22"/>
        <v>2.2999999999999998</v>
      </c>
      <c r="N69">
        <f t="shared" si="22"/>
        <v>2.2999999999999998</v>
      </c>
      <c r="O69">
        <f t="shared" si="22"/>
        <v>2.2999999999999998</v>
      </c>
      <c r="P69">
        <f t="shared" si="22"/>
        <v>2.2999999999999998</v>
      </c>
      <c r="Q69">
        <f t="shared" si="22"/>
        <v>2.2999999999999998</v>
      </c>
      <c r="R69">
        <f t="shared" si="22"/>
        <v>2.2999999999999998</v>
      </c>
      <c r="S69">
        <f t="shared" si="22"/>
        <v>2.2999999999999998</v>
      </c>
      <c r="T69">
        <f t="shared" si="22"/>
        <v>2.2999999999999998</v>
      </c>
      <c r="U69">
        <f t="shared" si="22"/>
        <v>2.2999999999999998</v>
      </c>
      <c r="V69">
        <f t="shared" si="22"/>
        <v>2.2999999999999998</v>
      </c>
      <c r="W69">
        <f t="shared" si="22"/>
        <v>2.2999999999999998</v>
      </c>
      <c r="X69">
        <f t="shared" si="22"/>
        <v>2.2999999999999998</v>
      </c>
      <c r="Y69">
        <f t="shared" si="22"/>
        <v>2.2999999999999998</v>
      </c>
      <c r="Z69">
        <f t="shared" si="22"/>
        <v>2.2999999999999998</v>
      </c>
      <c r="AA69">
        <f t="shared" si="22"/>
        <v>2.2999999999999998</v>
      </c>
      <c r="AB69">
        <f t="shared" si="22"/>
        <v>2.2999999999999998</v>
      </c>
      <c r="AC69">
        <f t="shared" si="22"/>
        <v>2.2999999999999998</v>
      </c>
      <c r="AD69">
        <f t="shared" si="22"/>
        <v>2.2999999999999998</v>
      </c>
      <c r="AE69">
        <f t="shared" si="22"/>
        <v>2.2999999999999998</v>
      </c>
      <c r="AF69">
        <f t="shared" si="22"/>
        <v>2.2999999999999998</v>
      </c>
      <c r="AG69">
        <f t="shared" si="22"/>
        <v>2.2999999999999998</v>
      </c>
      <c r="AH69">
        <f t="shared" si="22"/>
        <v>2.2999999999999998</v>
      </c>
    </row>
    <row r="70" spans="4:34" x14ac:dyDescent="0.35">
      <c r="D70">
        <v>3</v>
      </c>
      <c r="E70" t="e">
        <f>LEFT(UPPER(TEXT(E55,"ddd")),$D70)</f>
        <v>#REF!</v>
      </c>
      <c r="F70" t="e">
        <f t="shared" ref="F70:AH70" si="23">LEFT(UPPER(TEXT(F55,"ddd")),$D70)</f>
        <v>#REF!</v>
      </c>
      <c r="G70" t="e">
        <f t="shared" si="23"/>
        <v>#REF!</v>
      </c>
      <c r="H70" t="e">
        <f t="shared" si="23"/>
        <v>#REF!</v>
      </c>
      <c r="I70" t="e">
        <f t="shared" si="23"/>
        <v>#REF!</v>
      </c>
      <c r="J70" t="e">
        <f t="shared" si="23"/>
        <v>#REF!</v>
      </c>
      <c r="K70" t="e">
        <f t="shared" si="23"/>
        <v>#REF!</v>
      </c>
      <c r="L70" t="e">
        <f t="shared" si="23"/>
        <v>#REF!</v>
      </c>
      <c r="M70" t="e">
        <f t="shared" si="23"/>
        <v>#REF!</v>
      </c>
      <c r="N70" t="e">
        <f t="shared" si="23"/>
        <v>#REF!</v>
      </c>
      <c r="O70" t="e">
        <f t="shared" si="23"/>
        <v>#REF!</v>
      </c>
      <c r="P70" t="e">
        <f t="shared" si="23"/>
        <v>#REF!</v>
      </c>
      <c r="Q70" t="e">
        <f t="shared" si="23"/>
        <v>#REF!</v>
      </c>
      <c r="R70" t="e">
        <f t="shared" si="23"/>
        <v>#REF!</v>
      </c>
      <c r="S70" t="e">
        <f t="shared" si="23"/>
        <v>#REF!</v>
      </c>
      <c r="T70" t="e">
        <f t="shared" si="23"/>
        <v>#REF!</v>
      </c>
      <c r="U70" t="e">
        <f t="shared" si="23"/>
        <v>#REF!</v>
      </c>
      <c r="V70" t="e">
        <f t="shared" si="23"/>
        <v>#REF!</v>
      </c>
      <c r="W70" t="e">
        <f t="shared" si="23"/>
        <v>#REF!</v>
      </c>
      <c r="X70" t="e">
        <f t="shared" si="23"/>
        <v>#REF!</v>
      </c>
      <c r="Y70" t="e">
        <f t="shared" si="23"/>
        <v>#REF!</v>
      </c>
      <c r="Z70" t="e">
        <f t="shared" si="23"/>
        <v>#REF!</v>
      </c>
      <c r="AA70" t="e">
        <f t="shared" si="23"/>
        <v>#REF!</v>
      </c>
      <c r="AB70" t="e">
        <f t="shared" si="23"/>
        <v>#REF!</v>
      </c>
      <c r="AC70" t="e">
        <f t="shared" si="23"/>
        <v>#REF!</v>
      </c>
      <c r="AD70" t="e">
        <f t="shared" si="23"/>
        <v>#REF!</v>
      </c>
      <c r="AE70" t="e">
        <f t="shared" si="23"/>
        <v>#REF!</v>
      </c>
      <c r="AF70" t="e">
        <f t="shared" si="23"/>
        <v>#REF!</v>
      </c>
      <c r="AG70" t="e">
        <f t="shared" si="23"/>
        <v>#REF!</v>
      </c>
      <c r="AH70" t="e">
        <f t="shared" si="23"/>
        <v>#REF!</v>
      </c>
    </row>
    <row r="71" spans="4:34" x14ac:dyDescent="0.35">
      <c r="E71">
        <v>1.3</v>
      </c>
      <c r="F71">
        <f>E71</f>
        <v>1.3</v>
      </c>
      <c r="G71">
        <f t="shared" si="22"/>
        <v>1.3</v>
      </c>
      <c r="H71">
        <f t="shared" si="22"/>
        <v>1.3</v>
      </c>
      <c r="I71">
        <f t="shared" si="22"/>
        <v>1.3</v>
      </c>
      <c r="J71">
        <f t="shared" si="22"/>
        <v>1.3</v>
      </c>
      <c r="K71">
        <f t="shared" si="22"/>
        <v>1.3</v>
      </c>
      <c r="L71">
        <f t="shared" si="22"/>
        <v>1.3</v>
      </c>
      <c r="M71">
        <f t="shared" si="22"/>
        <v>1.3</v>
      </c>
      <c r="N71">
        <f t="shared" si="22"/>
        <v>1.3</v>
      </c>
      <c r="O71">
        <f t="shared" si="22"/>
        <v>1.3</v>
      </c>
      <c r="P71">
        <f t="shared" si="22"/>
        <v>1.3</v>
      </c>
      <c r="Q71">
        <f t="shared" si="22"/>
        <v>1.3</v>
      </c>
      <c r="R71">
        <f t="shared" si="22"/>
        <v>1.3</v>
      </c>
      <c r="S71">
        <f t="shared" si="22"/>
        <v>1.3</v>
      </c>
      <c r="T71">
        <f t="shared" si="22"/>
        <v>1.3</v>
      </c>
      <c r="U71">
        <f t="shared" si="22"/>
        <v>1.3</v>
      </c>
      <c r="V71">
        <f t="shared" si="22"/>
        <v>1.3</v>
      </c>
      <c r="W71">
        <f t="shared" si="22"/>
        <v>1.3</v>
      </c>
      <c r="X71">
        <f t="shared" si="22"/>
        <v>1.3</v>
      </c>
      <c r="Y71">
        <f t="shared" si="22"/>
        <v>1.3</v>
      </c>
      <c r="Z71">
        <f t="shared" si="22"/>
        <v>1.3</v>
      </c>
      <c r="AA71">
        <f t="shared" si="22"/>
        <v>1.3</v>
      </c>
      <c r="AB71">
        <f t="shared" si="22"/>
        <v>1.3</v>
      </c>
      <c r="AC71">
        <f t="shared" si="22"/>
        <v>1.3</v>
      </c>
      <c r="AD71">
        <f t="shared" si="22"/>
        <v>1.3</v>
      </c>
      <c r="AE71">
        <f t="shared" si="22"/>
        <v>1.3</v>
      </c>
      <c r="AF71">
        <f t="shared" si="22"/>
        <v>1.3</v>
      </c>
      <c r="AG71">
        <f t="shared" si="22"/>
        <v>1.3</v>
      </c>
      <c r="AH71">
        <f t="shared" si="22"/>
        <v>1.3</v>
      </c>
    </row>
    <row r="72" spans="4:34" x14ac:dyDescent="0.35">
      <c r="E72" t="e">
        <f>TEXT(E55,"dd")</f>
        <v>#REF!</v>
      </c>
      <c r="F72" t="e">
        <f t="shared" ref="F72:AH72" si="24">TEXT(F55,"dd")</f>
        <v>#REF!</v>
      </c>
      <c r="G72" t="e">
        <f t="shared" si="24"/>
        <v>#REF!</v>
      </c>
      <c r="H72" t="e">
        <f t="shared" si="24"/>
        <v>#REF!</v>
      </c>
      <c r="I72" t="e">
        <f t="shared" si="24"/>
        <v>#REF!</v>
      </c>
      <c r="J72" t="e">
        <f t="shared" si="24"/>
        <v>#REF!</v>
      </c>
      <c r="K72" t="e">
        <f t="shared" si="24"/>
        <v>#REF!</v>
      </c>
      <c r="L72" t="e">
        <f t="shared" si="24"/>
        <v>#REF!</v>
      </c>
      <c r="M72" t="e">
        <f t="shared" si="24"/>
        <v>#REF!</v>
      </c>
      <c r="N72" t="e">
        <f t="shared" si="24"/>
        <v>#REF!</v>
      </c>
      <c r="O72" t="e">
        <f t="shared" si="24"/>
        <v>#REF!</v>
      </c>
      <c r="P72" t="e">
        <f t="shared" si="24"/>
        <v>#REF!</v>
      </c>
      <c r="Q72" t="e">
        <f t="shared" si="24"/>
        <v>#REF!</v>
      </c>
      <c r="R72" t="e">
        <f t="shared" si="24"/>
        <v>#REF!</v>
      </c>
      <c r="S72" t="e">
        <f t="shared" si="24"/>
        <v>#REF!</v>
      </c>
      <c r="T72" t="e">
        <f t="shared" si="24"/>
        <v>#REF!</v>
      </c>
      <c r="U72" t="e">
        <f t="shared" si="24"/>
        <v>#REF!</v>
      </c>
      <c r="V72" t="e">
        <f t="shared" si="24"/>
        <v>#REF!</v>
      </c>
      <c r="W72" t="e">
        <f t="shared" si="24"/>
        <v>#REF!</v>
      </c>
      <c r="X72" t="e">
        <f t="shared" si="24"/>
        <v>#REF!</v>
      </c>
      <c r="Y72" t="e">
        <f t="shared" si="24"/>
        <v>#REF!</v>
      </c>
      <c r="Z72" t="e">
        <f t="shared" si="24"/>
        <v>#REF!</v>
      </c>
      <c r="AA72" t="e">
        <f t="shared" si="24"/>
        <v>#REF!</v>
      </c>
      <c r="AB72" t="e">
        <f t="shared" si="24"/>
        <v>#REF!</v>
      </c>
      <c r="AC72" t="e">
        <f t="shared" si="24"/>
        <v>#REF!</v>
      </c>
      <c r="AD72" t="e">
        <f t="shared" si="24"/>
        <v>#REF!</v>
      </c>
      <c r="AE72" t="e">
        <f t="shared" si="24"/>
        <v>#REF!</v>
      </c>
      <c r="AF72" t="e">
        <f t="shared" si="24"/>
        <v>#REF!</v>
      </c>
      <c r="AG72" t="e">
        <f t="shared" si="24"/>
        <v>#REF!</v>
      </c>
      <c r="AH72" t="e">
        <f t="shared" si="24"/>
        <v>#REF!</v>
      </c>
    </row>
  </sheetData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30131CC819DA409BE92809C552ABF9" ma:contentTypeVersion="8" ma:contentTypeDescription="Create a new document." ma:contentTypeScope="" ma:versionID="e78f7120a5dabbe06b7f93f065e1ed49">
  <xsd:schema xmlns:xsd="http://www.w3.org/2001/XMLSchema" xmlns:xs="http://www.w3.org/2001/XMLSchema" xmlns:p="http://schemas.microsoft.com/office/2006/metadata/properties" xmlns:ns2="4462aa32-56e1-44a7-99b9-2abff49ccea0" targetNamespace="http://schemas.microsoft.com/office/2006/metadata/properties" ma:root="true" ma:fieldsID="3b91b0d21ad03b1ef996812171ad6e3f" ns2:_="">
    <xsd:import namespace="4462aa32-56e1-44a7-99b9-2abff49cc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2aa32-56e1-44a7-99b9-2abff49cc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DF9B1C-DE3D-45A1-B225-4183605CA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2aa32-56e1-44a7-99b9-2abff49cc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0F65-DC15-4737-81AF-DB58FF309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541A90-7715-4D74-9D24-CA9F460FBB08}">
  <ds:schemaRefs>
    <ds:schemaRef ds:uri="4462aa32-56e1-44a7-99b9-2abff49ccea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RFP Questions</vt:lpstr>
      <vt:lpstr>calcs</vt:lpstr>
      <vt:lpstr>StartDate</vt:lpstr>
      <vt:lpstr>StartDateWindow</vt:lpstr>
      <vt:lpstr>WindowDays</vt:lpstr>
      <vt:lpstr>WindowOffset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EClaxton@carnival.com</dc:creator>
  <cp:keywords/>
  <dc:description/>
  <cp:lastModifiedBy>Mota, Raquel (CarnCorp)</cp:lastModifiedBy>
  <cp:revision/>
  <dcterms:created xsi:type="dcterms:W3CDTF">2016-10-20T20:01:21Z</dcterms:created>
  <dcterms:modified xsi:type="dcterms:W3CDTF">2025-03-21T16:43:42Z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0x0101002530131CC819DA409BE92809C552ABF9</vt:lpwstr>
  </property>
</Properties>
</file>